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9276" activeTab="0"/>
  </bookViews>
  <sheets>
    <sheet name="росс 3-7" sheetId="1" r:id="rId1"/>
    <sheet name="росс 1-3" sheetId="2" r:id="rId2"/>
  </sheets>
  <definedNames>
    <definedName name="_xlfn.F.INV" hidden="1">#NAME?</definedName>
  </definedNames>
  <calcPr fullCalcOnLoad="1"/>
</workbook>
</file>

<file path=xl/sharedStrings.xml><?xml version="1.0" encoding="utf-8"?>
<sst xmlns="http://schemas.openxmlformats.org/spreadsheetml/2006/main" count="948" uniqueCount="221">
  <si>
    <t xml:space="preserve">ПРИМЕРНОЕ ЦИКЛИЧНОЕ ДЕСЯТИДНЕВНОЕ  МЕНЮ </t>
  </si>
  <si>
    <t>Прием пищи</t>
  </si>
  <si>
    <t xml:space="preserve">Наименование блюда  </t>
  </si>
  <si>
    <t>Пищевые вещества (г.)</t>
  </si>
  <si>
    <t>Б</t>
  </si>
  <si>
    <t>Ж</t>
  </si>
  <si>
    <t>У</t>
  </si>
  <si>
    <t>Энергетическая ценность (ккал)</t>
  </si>
  <si>
    <t>№ рецептуры</t>
  </si>
  <si>
    <t>Выход блюда</t>
  </si>
  <si>
    <t>Завтрак:</t>
  </si>
  <si>
    <t>Каша манная на молоке</t>
  </si>
  <si>
    <t>Булка с маслом</t>
  </si>
  <si>
    <t>Сок</t>
  </si>
  <si>
    <t>Обед:</t>
  </si>
  <si>
    <t>Хлеб</t>
  </si>
  <si>
    <t xml:space="preserve">Картофельное пюре </t>
  </si>
  <si>
    <t>Чай</t>
  </si>
  <si>
    <t>Итого за первый день</t>
  </si>
  <si>
    <t xml:space="preserve">                                              Комитет по образованию администрации муниципального образования</t>
  </si>
  <si>
    <t xml:space="preserve">                                                    Тихвинский муниципальный район Ленинградской области</t>
  </si>
  <si>
    <t xml:space="preserve">                                                          Муниципальное дошкольное образовательное учреждение</t>
  </si>
  <si>
    <t>Итого за второй день</t>
  </si>
  <si>
    <t>Итого за третий день</t>
  </si>
  <si>
    <t>Каша геркулесовая на молоке</t>
  </si>
  <si>
    <t>Какао</t>
  </si>
  <si>
    <t>Компот из чернослива</t>
  </si>
  <si>
    <t>Булка</t>
  </si>
  <si>
    <t>Каша пшенная на молоке</t>
  </si>
  <si>
    <t>Кофейный напиток</t>
  </si>
  <si>
    <t>Компот из яблок</t>
  </si>
  <si>
    <t>Компот из кураги</t>
  </si>
  <si>
    <t>Итого за четвертый день</t>
  </si>
  <si>
    <t>Итого за пятый день</t>
  </si>
  <si>
    <t>Каша ячневая на молоке</t>
  </si>
  <si>
    <t>Суп рыбный со сметаной</t>
  </si>
  <si>
    <t>Компот из изюма</t>
  </si>
  <si>
    <t>Итого за шестой день</t>
  </si>
  <si>
    <t>Итого за седьмой день</t>
  </si>
  <si>
    <t>Итого за восьмой день</t>
  </si>
  <si>
    <t>Каша рисовая на молоке</t>
  </si>
  <si>
    <t>Итого за девятый день</t>
  </si>
  <si>
    <t>Итого за десятый день</t>
  </si>
  <si>
    <t>Итого за весь период</t>
  </si>
  <si>
    <t>Среднее значение за период</t>
  </si>
  <si>
    <t>Макароны отварные</t>
  </si>
  <si>
    <t>40/5</t>
  </si>
  <si>
    <t>Ср. знач= итого за весь период: 10 дней</t>
  </si>
  <si>
    <t>Компот из сухофруктов</t>
  </si>
  <si>
    <t xml:space="preserve">                                                                                                             Распоряжением от 01 марта 2018 года  № 42                 </t>
  </si>
  <si>
    <t>«Детский сад Россияночка»</t>
  </si>
  <si>
    <t>(МДОУ "Детский сад Россияночка")</t>
  </si>
  <si>
    <t>№29</t>
  </si>
  <si>
    <t>№33</t>
  </si>
  <si>
    <t>№311</t>
  </si>
  <si>
    <t>№10</t>
  </si>
  <si>
    <t>№34</t>
  </si>
  <si>
    <t>№31</t>
  </si>
  <si>
    <t>№399</t>
  </si>
  <si>
    <t>№263</t>
  </si>
  <si>
    <r>
      <rPr>
        <i/>
        <sz val="12"/>
        <color indexed="8"/>
        <rFont val="Times New Roman"/>
        <family val="1"/>
      </rPr>
      <t xml:space="preserve">Содержание   белков, жиров,  углеводов в меню за период в % от  калорийности  </t>
    </r>
  </si>
  <si>
    <t>№45</t>
  </si>
  <si>
    <t>№639</t>
  </si>
  <si>
    <t>№22</t>
  </si>
  <si>
    <t>№377</t>
  </si>
  <si>
    <t>№965</t>
  </si>
  <si>
    <t>№1</t>
  </si>
  <si>
    <t>№480</t>
  </si>
  <si>
    <t>№481</t>
  </si>
  <si>
    <t>№56</t>
  </si>
  <si>
    <t>№82</t>
  </si>
  <si>
    <t>№80</t>
  </si>
  <si>
    <t>№43</t>
  </si>
  <si>
    <t>№67</t>
  </si>
  <si>
    <t>№40</t>
  </si>
  <si>
    <t>№307</t>
  </si>
  <si>
    <t>№162</t>
  </si>
  <si>
    <t>№284</t>
  </si>
  <si>
    <t>№388</t>
  </si>
  <si>
    <t>№79</t>
  </si>
  <si>
    <t>№305</t>
  </si>
  <si>
    <t>№153</t>
  </si>
  <si>
    <t>№249</t>
  </si>
  <si>
    <t>№26</t>
  </si>
  <si>
    <t>№63</t>
  </si>
  <si>
    <t>№302</t>
  </si>
  <si>
    <t>№49</t>
  </si>
  <si>
    <t>№353</t>
  </si>
  <si>
    <t>№130</t>
  </si>
  <si>
    <r>
      <t xml:space="preserve">                                              </t>
    </r>
    <r>
      <rPr>
        <b/>
        <sz val="12"/>
        <color indexed="8"/>
        <rFont val="Times New Roman"/>
        <family val="1"/>
      </rPr>
      <t xml:space="preserve"> УТВЕРЖДЕНО: </t>
    </r>
    <r>
      <rPr>
        <sz val="12"/>
        <color indexed="8"/>
        <rFont val="Times New Roman"/>
        <family val="1"/>
      </rPr>
      <t xml:space="preserve">                    </t>
    </r>
  </si>
  <si>
    <t>Рыба под омлетом</t>
  </si>
  <si>
    <t>№39</t>
  </si>
  <si>
    <t>Коммунаров 23</t>
  </si>
  <si>
    <t>Связи 16</t>
  </si>
  <si>
    <t>№172</t>
  </si>
  <si>
    <t>Компот из лимона</t>
  </si>
  <si>
    <t>Обед</t>
  </si>
  <si>
    <t xml:space="preserve">          для организации питания детей в возрасте от 3 до 7 лет, посещающих с 12 – часовым пребыванием                                                                                                                                                                                                                                                                                                   муниципальное дошкольное образовательное учреждение «Детский сад Улыбка» </t>
  </si>
  <si>
    <t>Уплотненный полдник</t>
  </si>
  <si>
    <t>№84</t>
  </si>
  <si>
    <t>№110</t>
  </si>
  <si>
    <t>Каша пшеничная на молоке</t>
  </si>
  <si>
    <t>Соус томатный</t>
  </si>
  <si>
    <t>Суп кудрявый на мк/ б.</t>
  </si>
  <si>
    <t>№631</t>
  </si>
  <si>
    <t xml:space="preserve">Яблоко </t>
  </si>
  <si>
    <t>Картофельное пюре</t>
  </si>
  <si>
    <t>Салат из свёклы</t>
  </si>
  <si>
    <t xml:space="preserve">Булочка сдобная </t>
  </si>
  <si>
    <t>Банан</t>
  </si>
  <si>
    <t>Молоко</t>
  </si>
  <si>
    <t>Азу из куры</t>
  </si>
  <si>
    <t>Рис</t>
  </si>
  <si>
    <t>Неделя 1 День 2 Вторник</t>
  </si>
  <si>
    <t xml:space="preserve">Неделя 1 День 3 Среда </t>
  </si>
  <si>
    <t>Итог за завтрак 2</t>
  </si>
  <si>
    <t>Итог за завтрак</t>
  </si>
  <si>
    <t>Завтрак 2</t>
  </si>
  <si>
    <t>Итог за обед</t>
  </si>
  <si>
    <t>Итог за уплотненный полдник</t>
  </si>
  <si>
    <t>Котлета куроно-говяжья</t>
  </si>
  <si>
    <t>Греча</t>
  </si>
  <si>
    <t>Соус</t>
  </si>
  <si>
    <t>Каша "Дружба" (рис+пшено) на молоке</t>
  </si>
  <si>
    <t>Неделя 1 День 5 Пятница</t>
  </si>
  <si>
    <t>Борщ со свежей капусты на мк/б со сметаной.</t>
  </si>
  <si>
    <t>Омлет</t>
  </si>
  <si>
    <t>Неделя 2 День6 Понедельник</t>
  </si>
  <si>
    <t>Ленивые голубцы с мясом</t>
  </si>
  <si>
    <t>Сыр</t>
  </si>
  <si>
    <t>Неделя 2 День 7 Вторник</t>
  </si>
  <si>
    <t>Котлета куриная</t>
  </si>
  <si>
    <t>Неделя 2 День 8 Среда</t>
  </si>
  <si>
    <t>Неделя 2 День 9  Четверг</t>
  </si>
  <si>
    <t>Щи со свежей капусты на мк/ б со сметаной</t>
  </si>
  <si>
    <t>Ёжики курино-говяжьи</t>
  </si>
  <si>
    <t xml:space="preserve">Неделя 2 День 10 Пятница </t>
  </si>
  <si>
    <t>Вермишель на молоке</t>
  </si>
  <si>
    <t>Суфле из печени</t>
  </si>
  <si>
    <t>Жаркое по- домашнему с мясом</t>
  </si>
  <si>
    <t>Суп крестьянский на к/б со сметаной</t>
  </si>
  <si>
    <t xml:space="preserve">Суп гороховый на мк/б </t>
  </si>
  <si>
    <t>№368</t>
  </si>
  <si>
    <t>№347</t>
  </si>
  <si>
    <t xml:space="preserve">Греча </t>
  </si>
  <si>
    <t>№341</t>
  </si>
  <si>
    <t>№85</t>
  </si>
  <si>
    <t>№310</t>
  </si>
  <si>
    <t>№7</t>
  </si>
  <si>
    <t>№135</t>
  </si>
  <si>
    <t>Итого за десятый  день</t>
  </si>
  <si>
    <t>Неделя 1 День 1    Понедельник</t>
  </si>
  <si>
    <t>№150</t>
  </si>
  <si>
    <t>Печенье</t>
  </si>
  <si>
    <t>Суп сборный на мк/ бульоне со сметаной</t>
  </si>
  <si>
    <t>Неделя 1 День 4 Четверг</t>
  </si>
  <si>
    <t>Овощи тушеные с мясом</t>
  </si>
  <si>
    <t>Неделя 1 День 3 Среда</t>
  </si>
  <si>
    <t>Неделя 2 День 6 Понедельник</t>
  </si>
  <si>
    <t xml:space="preserve">                                                                                                             Распоряжением от 01 марта  2018 года  № 42                       </t>
  </si>
  <si>
    <t xml:space="preserve">          для организации питания детей в возрасте от 1 до 3 лет, посещающих с 12 – часовым пребыванием                                                                                                                                                                                                                                                                                                   муниципальное дошкольное образовательное учреждение «Детский сад Россияночка» </t>
  </si>
  <si>
    <t>(МДОУ «Детский сад Россияночка)</t>
  </si>
  <si>
    <t xml:space="preserve"> Неделя 1 День 1 Понедельник</t>
  </si>
  <si>
    <t>30/4.</t>
  </si>
  <si>
    <t>Итого за завтрак</t>
  </si>
  <si>
    <t xml:space="preserve">Итого за завтрак 2 </t>
  </si>
  <si>
    <t>Жаркое по-домашнему с мясом</t>
  </si>
  <si>
    <t>Итого за обед</t>
  </si>
  <si>
    <t>Итого за уплотненный полдник</t>
  </si>
  <si>
    <t>Яблоко</t>
  </si>
  <si>
    <t>Итого за завтрак 2</t>
  </si>
  <si>
    <t>№156</t>
  </si>
  <si>
    <t>итого за обед</t>
  </si>
  <si>
    <t xml:space="preserve">Итого за завтрак </t>
  </si>
  <si>
    <t xml:space="preserve">Завтрак2 </t>
  </si>
  <si>
    <t>Компрот из лимона</t>
  </si>
  <si>
    <t>Суп геркулесовый на мк/б со сметаной</t>
  </si>
  <si>
    <t>Котлета курино-говяжья</t>
  </si>
  <si>
    <t>Каша "Дружба" на молоке</t>
  </si>
  <si>
    <t>Борщ со свежей капусты на мк/б со сметаной</t>
  </si>
  <si>
    <t>итого за завтрак</t>
  </si>
  <si>
    <t>Суп кудрявый на мк/ б</t>
  </si>
  <si>
    <t>№71</t>
  </si>
  <si>
    <t>№458</t>
  </si>
  <si>
    <t>№27</t>
  </si>
  <si>
    <t>Неделя 2 День 9 Четверг</t>
  </si>
  <si>
    <t>Неделя 2 День 10 Пятница</t>
  </si>
  <si>
    <r>
      <rPr>
        <i/>
        <sz val="12"/>
        <color indexed="8"/>
        <rFont val="Times New Roman"/>
        <family val="1"/>
      </rPr>
      <t>Содержание   белков, жиров,  углеводов в меню за период в % от  калорийности</t>
    </r>
    <r>
      <rPr>
        <i/>
        <sz val="12"/>
        <color indexed="8"/>
        <rFont val="Calibri"/>
        <family val="2"/>
      </rPr>
      <t xml:space="preserve">  </t>
    </r>
  </si>
  <si>
    <t>Салат из свежей моркови</t>
  </si>
  <si>
    <t>Бефстроганов из печени</t>
  </si>
  <si>
    <t>Свекольник на к/ бульоне со сметаной</t>
  </si>
  <si>
    <r>
      <t xml:space="preserve">                                              </t>
    </r>
    <r>
      <rPr>
        <b/>
        <sz val="11"/>
        <color indexed="8"/>
        <rFont val="Times New Roman"/>
        <family val="1"/>
      </rPr>
      <t xml:space="preserve"> УТВЕРЖДЕНО: </t>
    </r>
    <r>
      <rPr>
        <sz val="11"/>
        <color indexed="8"/>
        <rFont val="Times New Roman"/>
        <family val="1"/>
      </rPr>
      <t xml:space="preserve">                    </t>
    </r>
  </si>
  <si>
    <t>Суп сборный на мк/ б со сметаной</t>
  </si>
  <si>
    <t xml:space="preserve">Творожный пудинг </t>
  </si>
  <si>
    <t xml:space="preserve">Повидло </t>
  </si>
  <si>
    <t>№931</t>
  </si>
  <si>
    <t>Сгущенное молоко</t>
  </si>
  <si>
    <t>№13</t>
  </si>
  <si>
    <t>Суп рыбный  из горбуши со сметаной</t>
  </si>
  <si>
    <t>№362</t>
  </si>
  <si>
    <t>№157</t>
  </si>
  <si>
    <t>№158</t>
  </si>
  <si>
    <t>Тефтели рыбные</t>
  </si>
  <si>
    <t>Крокеты из творога</t>
  </si>
  <si>
    <t>Повидло</t>
  </si>
  <si>
    <t>Творожная запеканка</t>
  </si>
  <si>
    <t>0,4</t>
  </si>
  <si>
    <t>9,8</t>
  </si>
  <si>
    <t>2,81</t>
  </si>
  <si>
    <t>4,58</t>
  </si>
  <si>
    <t>7,58</t>
  </si>
  <si>
    <t>№52</t>
  </si>
  <si>
    <t>6,24</t>
  </si>
  <si>
    <t>Рассольник на мк/б со сметаной</t>
  </si>
  <si>
    <t xml:space="preserve">Котлета рыбная </t>
  </si>
  <si>
    <t>Яйцо</t>
  </si>
  <si>
    <t>№213</t>
  </si>
  <si>
    <t>№509</t>
  </si>
  <si>
    <t>Компот из шиповника</t>
  </si>
  <si>
    <t xml:space="preserve">                   Распоряжение от  31 августа 2023  г.     № 104</t>
  </si>
  <si>
    <t>Распоряжение от 31 августа 2023 г.   № 104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</si>
</sst>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&quot; &quot;?/2"/>
    <numFmt numFmtId="178" formatCode="0.000"/>
    <numFmt numFmtId="179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i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0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178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justify" vertical="center"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50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vertical="top"/>
    </xf>
    <xf numFmtId="0" fontId="47" fillId="0" borderId="1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justify" vertic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justify" vertical="center"/>
    </xf>
    <xf numFmtId="0" fontId="47" fillId="0" borderId="13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 horizontal="justify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top"/>
    </xf>
    <xf numFmtId="177" fontId="47" fillId="0" borderId="15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/>
    </xf>
    <xf numFmtId="0" fontId="48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/>
    </xf>
    <xf numFmtId="0" fontId="47" fillId="0" borderId="17" xfId="0" applyFont="1" applyBorder="1" applyAlignment="1">
      <alignment horizontal="center" vertical="center"/>
    </xf>
    <xf numFmtId="13" fontId="47" fillId="0" borderId="10" xfId="0" applyNumberFormat="1" applyFont="1" applyBorder="1" applyAlignment="1">
      <alignment horizontal="center" vertical="center"/>
    </xf>
    <xf numFmtId="13" fontId="4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3" xfId="0" applyFont="1" applyBorder="1" applyAlignment="1">
      <alignment horizontal="left" vertical="top"/>
    </xf>
    <xf numFmtId="0" fontId="47" fillId="0" borderId="2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wrapText="1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7" fillId="0" borderId="10" xfId="0" applyNumberFormat="1" applyFont="1" applyBorder="1" applyAlignment="1">
      <alignment/>
    </xf>
    <xf numFmtId="0" fontId="47" fillId="0" borderId="10" xfId="0" applyNumberFormat="1" applyFont="1" applyBorder="1" applyAlignment="1">
      <alignment horizontal="justify" vertical="center"/>
    </xf>
    <xf numFmtId="0" fontId="47" fillId="0" borderId="10" xfId="0" applyNumberFormat="1" applyFont="1" applyBorder="1" applyAlignment="1">
      <alignment horizontal="center" vertical="center"/>
    </xf>
    <xf numFmtId="0" fontId="47" fillId="0" borderId="15" xfId="0" applyNumberFormat="1" applyFont="1" applyBorder="1" applyAlignment="1">
      <alignment horizontal="center" vertical="center"/>
    </xf>
    <xf numFmtId="0" fontId="47" fillId="0" borderId="16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wrapText="1"/>
    </xf>
    <xf numFmtId="49" fontId="47" fillId="0" borderId="15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2" fontId="47" fillId="0" borderId="15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10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8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/>
    </xf>
    <xf numFmtId="0" fontId="47" fillId="0" borderId="1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14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 wrapText="1"/>
    </xf>
    <xf numFmtId="16" fontId="47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47" fillId="0" borderId="12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NumberFormat="1" applyFont="1" applyBorder="1" applyAlignment="1">
      <alignment horizontal="left" vertical="center"/>
    </xf>
    <xf numFmtId="2" fontId="47" fillId="0" borderId="11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wrapText="1"/>
    </xf>
    <xf numFmtId="0" fontId="47" fillId="0" borderId="17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25" xfId="0" applyFont="1" applyBorder="1" applyAlignment="1">
      <alignment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13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31" xfId="0" applyFont="1" applyBorder="1" applyAlignment="1">
      <alignment horizontal="center"/>
    </xf>
    <xf numFmtId="0" fontId="47" fillId="0" borderId="12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4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tabSelected="1" zoomScalePageLayoutView="0" workbookViewId="0" topLeftCell="A1">
      <selection activeCell="B11" sqref="B11:H11"/>
    </sheetView>
  </sheetViews>
  <sheetFormatPr defaultColWidth="9.140625" defaultRowHeight="15"/>
  <cols>
    <col min="1" max="1" width="18.28125" style="0" customWidth="1"/>
    <col min="2" max="2" width="47.140625" style="0" customWidth="1"/>
    <col min="3" max="3" width="11.28125" style="0" bestFit="1" customWidth="1"/>
    <col min="4" max="4" width="10.28125" style="0" customWidth="1"/>
    <col min="5" max="5" width="8.7109375" style="0" customWidth="1"/>
    <col min="6" max="6" width="10.7109375" style="0" customWidth="1"/>
    <col min="7" max="7" width="20.57421875" style="0" customWidth="1"/>
    <col min="8" max="8" width="12.00390625" style="0" customWidth="1"/>
  </cols>
  <sheetData>
    <row r="1" spans="1:8" ht="15">
      <c r="A1" s="11" t="s">
        <v>19</v>
      </c>
      <c r="B1" s="11"/>
      <c r="C1" s="11"/>
      <c r="D1" s="11"/>
      <c r="E1" s="11"/>
      <c r="F1" s="11"/>
      <c r="G1" s="11"/>
      <c r="H1" s="11"/>
    </row>
    <row r="2" spans="1:8" ht="15">
      <c r="A2" s="11" t="s">
        <v>20</v>
      </c>
      <c r="B2" s="11"/>
      <c r="C2" s="11"/>
      <c r="D2" s="11"/>
      <c r="E2" s="11"/>
      <c r="F2" s="11"/>
      <c r="G2" s="11"/>
      <c r="H2" s="11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11" t="s">
        <v>21</v>
      </c>
      <c r="B4" s="11"/>
      <c r="C4" s="11"/>
      <c r="D4" s="11"/>
      <c r="E4" s="11"/>
      <c r="F4" s="11"/>
      <c r="G4" s="11"/>
      <c r="H4" s="11"/>
    </row>
    <row r="5" spans="1:8" ht="15">
      <c r="A5" s="172" t="s">
        <v>50</v>
      </c>
      <c r="B5" s="172"/>
      <c r="C5" s="172"/>
      <c r="D5" s="172"/>
      <c r="E5" s="172"/>
      <c r="F5" s="172"/>
      <c r="G5" s="172"/>
      <c r="H5" s="172"/>
    </row>
    <row r="6" spans="1:8" ht="15">
      <c r="A6" s="2"/>
      <c r="B6" s="2"/>
      <c r="C6" s="2" t="s">
        <v>93</v>
      </c>
      <c r="D6" s="2"/>
      <c r="E6" s="2" t="s">
        <v>92</v>
      </c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172" t="s">
        <v>89</v>
      </c>
      <c r="B9" s="172"/>
      <c r="C9" s="172"/>
      <c r="D9" s="172"/>
      <c r="E9" s="172"/>
      <c r="F9" s="172"/>
      <c r="G9" s="172"/>
      <c r="H9" s="17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11" t="s">
        <v>49</v>
      </c>
      <c r="B11" s="204" t="s">
        <v>219</v>
      </c>
      <c r="C11" s="205"/>
      <c r="D11" s="205"/>
      <c r="E11" s="205"/>
      <c r="F11" s="205"/>
      <c r="G11" s="205"/>
      <c r="H11" s="205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178" t="s">
        <v>0</v>
      </c>
      <c r="B14" s="178"/>
      <c r="C14" s="178"/>
      <c r="D14" s="178"/>
      <c r="E14" s="178"/>
      <c r="F14" s="178"/>
      <c r="G14" s="178"/>
      <c r="H14" s="178"/>
    </row>
    <row r="15" spans="1:8" ht="15">
      <c r="A15" s="179" t="s">
        <v>97</v>
      </c>
      <c r="B15" s="179"/>
      <c r="C15" s="179"/>
      <c r="D15" s="179"/>
      <c r="E15" s="179"/>
      <c r="F15" s="179"/>
      <c r="G15" s="179"/>
      <c r="H15" s="179"/>
    </row>
    <row r="16" spans="1:8" ht="15">
      <c r="A16" s="172" t="s">
        <v>51</v>
      </c>
      <c r="B16" s="172"/>
      <c r="C16" s="172"/>
      <c r="D16" s="172"/>
      <c r="E16" s="172"/>
      <c r="F16" s="172"/>
      <c r="G16" s="172"/>
      <c r="H16" s="172"/>
    </row>
    <row r="17" spans="1:8" ht="15">
      <c r="A17" s="172"/>
      <c r="B17" s="172"/>
      <c r="C17" s="172"/>
      <c r="D17" s="172"/>
      <c r="E17" s="172"/>
      <c r="F17" s="172"/>
      <c r="G17" s="172"/>
      <c r="H17" s="172"/>
    </row>
    <row r="18" spans="1:8" ht="15">
      <c r="A18" s="12"/>
      <c r="B18" s="12"/>
      <c r="C18" s="12"/>
      <c r="D18" s="12"/>
      <c r="E18" s="12"/>
      <c r="F18" s="12"/>
      <c r="G18" s="12"/>
      <c r="H18" s="12"/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8" ht="15">
      <c r="A22" s="12"/>
      <c r="B22" s="12"/>
      <c r="C22" s="12"/>
      <c r="D22" s="12"/>
      <c r="E22" s="12"/>
      <c r="F22" s="12"/>
      <c r="G22" s="12"/>
      <c r="H22" s="12"/>
    </row>
    <row r="23" spans="1:8" ht="15">
      <c r="A23" s="12"/>
      <c r="B23" s="12"/>
      <c r="C23" s="12"/>
      <c r="D23" s="12"/>
      <c r="E23" s="12"/>
      <c r="F23" s="12"/>
      <c r="G23" s="12"/>
      <c r="H23" s="12"/>
    </row>
    <row r="24" spans="1:8" ht="15">
      <c r="A24" s="12"/>
      <c r="B24" s="12"/>
      <c r="C24" s="12"/>
      <c r="D24" s="12"/>
      <c r="E24" s="12"/>
      <c r="F24" s="12"/>
      <c r="G24" s="12"/>
      <c r="H24" s="12"/>
    </row>
    <row r="25" spans="1:8" ht="15">
      <c r="A25" s="12"/>
      <c r="B25" s="12"/>
      <c r="C25" s="12"/>
      <c r="D25" s="12"/>
      <c r="E25" s="12"/>
      <c r="F25" s="12"/>
      <c r="G25" s="12"/>
      <c r="H25" s="12"/>
    </row>
    <row r="26" spans="1:8" ht="15">
      <c r="A26" s="12"/>
      <c r="B26" s="12"/>
      <c r="C26" s="12"/>
      <c r="D26" s="12"/>
      <c r="E26" s="12"/>
      <c r="F26" s="12"/>
      <c r="G26" s="12"/>
      <c r="H26" s="12"/>
    </row>
    <row r="27" spans="1:8" ht="15">
      <c r="A27" s="12"/>
      <c r="B27" s="12"/>
      <c r="C27" s="12"/>
      <c r="D27" s="12"/>
      <c r="E27" s="12"/>
      <c r="F27" s="12"/>
      <c r="G27" s="12"/>
      <c r="H27" s="12"/>
    </row>
    <row r="28" spans="1:8" ht="15">
      <c r="A28" s="12"/>
      <c r="B28" s="12"/>
      <c r="C28" s="12"/>
      <c r="D28" s="12"/>
      <c r="E28" s="12"/>
      <c r="F28" s="12"/>
      <c r="G28" s="12"/>
      <c r="H28" s="12"/>
    </row>
    <row r="29" spans="1:8" ht="15">
      <c r="A29" s="12"/>
      <c r="B29" s="12"/>
      <c r="C29" s="12"/>
      <c r="D29" s="12"/>
      <c r="E29" s="12"/>
      <c r="F29" s="12"/>
      <c r="G29" s="12"/>
      <c r="H29" s="12"/>
    </row>
    <row r="30" spans="1:8" ht="15">
      <c r="A30" s="12"/>
      <c r="B30" s="12"/>
      <c r="C30" s="12"/>
      <c r="D30" s="12"/>
      <c r="E30" s="12"/>
      <c r="F30" s="12"/>
      <c r="G30" s="12"/>
      <c r="H30" s="12"/>
    </row>
    <row r="31" spans="1:8" ht="15">
      <c r="A31" s="12"/>
      <c r="B31" s="12"/>
      <c r="C31" s="12"/>
      <c r="D31" s="12"/>
      <c r="E31" s="12"/>
      <c r="F31" s="12"/>
      <c r="G31" s="12"/>
      <c r="H31" s="12"/>
    </row>
    <row r="32" spans="1:8" ht="15">
      <c r="A32" s="26"/>
      <c r="B32" s="26"/>
      <c r="C32" s="26"/>
      <c r="D32" s="26"/>
      <c r="E32" s="26"/>
      <c r="F32" s="26"/>
      <c r="G32" s="26"/>
      <c r="H32" s="26"/>
    </row>
    <row r="33" spans="1:8" ht="15">
      <c r="A33" s="26"/>
      <c r="B33" s="26"/>
      <c r="C33" s="26"/>
      <c r="D33" s="26"/>
      <c r="E33" s="26"/>
      <c r="F33" s="26"/>
      <c r="G33" s="26"/>
      <c r="H33" s="26"/>
    </row>
    <row r="34" spans="1:8" ht="15">
      <c r="A34" s="12"/>
      <c r="B34" s="12"/>
      <c r="C34" s="12"/>
      <c r="D34" s="12"/>
      <c r="E34" s="12"/>
      <c r="F34" s="12"/>
      <c r="G34" s="12"/>
      <c r="H34" s="12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9" ht="15">
      <c r="A38" s="173" t="s">
        <v>1</v>
      </c>
      <c r="B38" s="167" t="s">
        <v>2</v>
      </c>
      <c r="C38" s="167" t="s">
        <v>9</v>
      </c>
      <c r="D38" s="173" t="s">
        <v>3</v>
      </c>
      <c r="E38" s="173"/>
      <c r="F38" s="173"/>
      <c r="G38" s="167" t="s">
        <v>7</v>
      </c>
      <c r="H38" s="167" t="s">
        <v>8</v>
      </c>
      <c r="I38" s="48"/>
    </row>
    <row r="39" spans="1:9" ht="38.25" customHeight="1">
      <c r="A39" s="173"/>
      <c r="B39" s="167"/>
      <c r="C39" s="167"/>
      <c r="D39" s="20" t="s">
        <v>4</v>
      </c>
      <c r="E39" s="20" t="s">
        <v>5</v>
      </c>
      <c r="F39" s="20" t="s">
        <v>6</v>
      </c>
      <c r="G39" s="167"/>
      <c r="H39" s="167"/>
      <c r="I39" s="48"/>
    </row>
    <row r="40" spans="1:9" ht="25.5" customHeight="1">
      <c r="A40" s="168" t="s">
        <v>151</v>
      </c>
      <c r="B40" s="169"/>
      <c r="C40" s="170"/>
      <c r="D40" s="170"/>
      <c r="E40" s="170"/>
      <c r="F40" s="170"/>
      <c r="G40" s="170"/>
      <c r="H40" s="171"/>
      <c r="I40" s="48"/>
    </row>
    <row r="41" spans="1:9" ht="15">
      <c r="A41" s="28" t="s">
        <v>10</v>
      </c>
      <c r="B41" s="29" t="s">
        <v>11</v>
      </c>
      <c r="C41" s="112">
        <v>200</v>
      </c>
      <c r="D41" s="110">
        <v>6.3</v>
      </c>
      <c r="E41" s="110">
        <v>9.98</v>
      </c>
      <c r="F41" s="110">
        <v>24.69</v>
      </c>
      <c r="G41" s="110">
        <v>212.44</v>
      </c>
      <c r="H41" s="112" t="s">
        <v>56</v>
      </c>
      <c r="I41" s="48"/>
    </row>
    <row r="42" spans="1:9" ht="15">
      <c r="A42" s="25"/>
      <c r="B42" s="19" t="s">
        <v>17</v>
      </c>
      <c r="C42" s="110">
        <v>200</v>
      </c>
      <c r="D42" s="110">
        <v>0</v>
      </c>
      <c r="E42" s="110">
        <v>0</v>
      </c>
      <c r="F42" s="110">
        <v>8</v>
      </c>
      <c r="G42" s="110">
        <v>29.92</v>
      </c>
      <c r="H42" s="112" t="s">
        <v>59</v>
      </c>
      <c r="I42" s="48"/>
    </row>
    <row r="43" spans="1:9" ht="15.75" thickBot="1">
      <c r="A43" s="25"/>
      <c r="B43" s="30" t="s">
        <v>12</v>
      </c>
      <c r="C43" s="112" t="s">
        <v>46</v>
      </c>
      <c r="D43" s="110">
        <v>2.81</v>
      </c>
      <c r="E43" s="110">
        <v>3.97</v>
      </c>
      <c r="F43" s="110">
        <v>16.96</v>
      </c>
      <c r="G43" s="110">
        <v>114.66</v>
      </c>
      <c r="H43" s="112" t="s">
        <v>66</v>
      </c>
      <c r="I43" s="48"/>
    </row>
    <row r="44" spans="1:9" ht="15">
      <c r="A44" s="52" t="s">
        <v>116</v>
      </c>
      <c r="B44" s="33"/>
      <c r="C44" s="4">
        <v>445</v>
      </c>
      <c r="D44" s="145">
        <f>D41+D42+D43</f>
        <v>9.11</v>
      </c>
      <c r="E44" s="4">
        <f>E41+E42+E43</f>
        <v>13.950000000000001</v>
      </c>
      <c r="F44" s="4">
        <f>F41+F42+F43</f>
        <v>49.65</v>
      </c>
      <c r="G44" s="4">
        <f>G41+G42+G43</f>
        <v>357.02</v>
      </c>
      <c r="H44" s="4"/>
      <c r="I44" s="48"/>
    </row>
    <row r="45" spans="1:9" ht="15">
      <c r="A45" s="36"/>
      <c r="B45" s="37"/>
      <c r="C45" s="38"/>
      <c r="D45" s="38"/>
      <c r="E45" s="38"/>
      <c r="F45" s="38"/>
      <c r="G45" s="38"/>
      <c r="H45" s="39"/>
      <c r="I45" s="48"/>
    </row>
    <row r="46" spans="1:9" ht="15">
      <c r="A46" s="7" t="s">
        <v>117</v>
      </c>
      <c r="B46" s="7" t="s">
        <v>13</v>
      </c>
      <c r="C46" s="115">
        <v>100</v>
      </c>
      <c r="D46" s="127">
        <v>0</v>
      </c>
      <c r="E46" s="127">
        <v>0</v>
      </c>
      <c r="F46" s="127">
        <v>12</v>
      </c>
      <c r="G46" s="127">
        <v>48</v>
      </c>
      <c r="H46" s="117" t="s">
        <v>58</v>
      </c>
      <c r="I46" s="48"/>
    </row>
    <row r="47" spans="1:9" ht="15">
      <c r="A47" s="31" t="s">
        <v>115</v>
      </c>
      <c r="B47" s="30"/>
      <c r="C47" s="122">
        <v>100</v>
      </c>
      <c r="D47" s="128">
        <v>0</v>
      </c>
      <c r="E47" s="128">
        <v>0</v>
      </c>
      <c r="F47" s="128">
        <v>12</v>
      </c>
      <c r="G47" s="128">
        <v>48</v>
      </c>
      <c r="H47" s="123"/>
      <c r="I47" s="48"/>
    </row>
    <row r="48" spans="1:9" ht="15">
      <c r="A48" s="36"/>
      <c r="B48" s="37"/>
      <c r="C48" s="38"/>
      <c r="D48" s="13"/>
      <c r="E48" s="13"/>
      <c r="F48" s="13"/>
      <c r="G48" s="13"/>
      <c r="H48" s="39"/>
      <c r="I48" s="48"/>
    </row>
    <row r="49" spans="1:9" ht="15">
      <c r="A49" s="53" t="s">
        <v>14</v>
      </c>
      <c r="B49" s="19" t="s">
        <v>213</v>
      </c>
      <c r="C49" s="124">
        <v>200</v>
      </c>
      <c r="D49" s="131">
        <v>4.1</v>
      </c>
      <c r="E49" s="131">
        <v>7.16</v>
      </c>
      <c r="F49" s="131">
        <v>20.93</v>
      </c>
      <c r="G49" s="131">
        <v>145</v>
      </c>
      <c r="H49" s="159" t="s">
        <v>73</v>
      </c>
      <c r="I49" s="48"/>
    </row>
    <row r="50" spans="1:9" ht="18" customHeight="1">
      <c r="A50" s="25"/>
      <c r="B50" s="19" t="s">
        <v>139</v>
      </c>
      <c r="C50" s="124">
        <v>160</v>
      </c>
      <c r="D50" s="128">
        <v>14.1</v>
      </c>
      <c r="E50" s="128">
        <v>16.31</v>
      </c>
      <c r="F50" s="128">
        <v>26.9</v>
      </c>
      <c r="G50" s="128">
        <v>309.92</v>
      </c>
      <c r="H50" s="117" t="s">
        <v>152</v>
      </c>
      <c r="I50" s="48"/>
    </row>
    <row r="51" spans="1:9" ht="15">
      <c r="A51" s="25"/>
      <c r="B51" s="19" t="s">
        <v>48</v>
      </c>
      <c r="C51" s="115">
        <v>200</v>
      </c>
      <c r="D51" s="128">
        <v>0.48</v>
      </c>
      <c r="E51" s="128">
        <v>0</v>
      </c>
      <c r="F51" s="128">
        <v>23.2</v>
      </c>
      <c r="G51" s="128">
        <v>89.57</v>
      </c>
      <c r="H51" s="123" t="s">
        <v>62</v>
      </c>
      <c r="I51" s="48"/>
    </row>
    <row r="52" spans="1:9" ht="15">
      <c r="A52" s="25"/>
      <c r="B52" s="34" t="s">
        <v>15</v>
      </c>
      <c r="C52" s="125">
        <v>45</v>
      </c>
      <c r="D52" s="128">
        <v>3.3</v>
      </c>
      <c r="E52" s="128">
        <v>0.36</v>
      </c>
      <c r="F52" s="128">
        <v>16.7</v>
      </c>
      <c r="G52" s="128">
        <v>83.24</v>
      </c>
      <c r="H52" s="126" t="s">
        <v>68</v>
      </c>
      <c r="I52" s="48"/>
    </row>
    <row r="53" spans="1:9" ht="15">
      <c r="A53" s="7" t="s">
        <v>118</v>
      </c>
      <c r="B53" s="22"/>
      <c r="C53" s="20">
        <f>C49+C50+C51+C52</f>
        <v>605</v>
      </c>
      <c r="D53" s="114">
        <f>D49+D50+D51+D52</f>
        <v>21.98</v>
      </c>
      <c r="E53" s="114">
        <f>E49+E50+E51+E52</f>
        <v>23.83</v>
      </c>
      <c r="F53" s="114">
        <f>F49+F50+F51+F52</f>
        <v>87.73</v>
      </c>
      <c r="G53" s="114">
        <f>G49+G50+G51+G52</f>
        <v>627.73</v>
      </c>
      <c r="H53" s="20"/>
      <c r="I53" s="48"/>
    </row>
    <row r="54" spans="1:9" ht="15">
      <c r="A54" s="166"/>
      <c r="B54" s="166"/>
      <c r="C54" s="166"/>
      <c r="D54" s="166"/>
      <c r="E54" s="166"/>
      <c r="F54" s="166"/>
      <c r="G54" s="166"/>
      <c r="H54" s="166"/>
      <c r="I54" s="48"/>
    </row>
    <row r="55" spans="1:9" ht="15">
      <c r="A55" s="177" t="s">
        <v>98</v>
      </c>
      <c r="B55" s="29" t="s">
        <v>144</v>
      </c>
      <c r="C55" s="115">
        <v>130</v>
      </c>
      <c r="D55" s="112">
        <v>6.15</v>
      </c>
      <c r="E55" s="112">
        <v>7.77</v>
      </c>
      <c r="F55" s="112">
        <v>30.67</v>
      </c>
      <c r="G55" s="112">
        <v>192.6</v>
      </c>
      <c r="H55" s="117" t="s">
        <v>85</v>
      </c>
      <c r="I55" s="48"/>
    </row>
    <row r="56" spans="1:9" ht="15">
      <c r="A56" s="177"/>
      <c r="B56" s="29" t="s">
        <v>110</v>
      </c>
      <c r="C56" s="115">
        <v>200</v>
      </c>
      <c r="D56" s="129">
        <v>6.1</v>
      </c>
      <c r="E56" s="129">
        <v>5.44</v>
      </c>
      <c r="F56" s="129">
        <v>10.1</v>
      </c>
      <c r="G56" s="129">
        <v>113</v>
      </c>
      <c r="H56" s="117" t="s">
        <v>65</v>
      </c>
      <c r="I56" s="48"/>
    </row>
    <row r="57" spans="1:9" ht="15">
      <c r="A57" s="177"/>
      <c r="B57" s="19" t="s">
        <v>27</v>
      </c>
      <c r="C57" s="124">
        <v>30</v>
      </c>
      <c r="D57" s="129">
        <v>1.842</v>
      </c>
      <c r="E57" s="129">
        <v>0.642</v>
      </c>
      <c r="F57" s="129">
        <v>12.558</v>
      </c>
      <c r="G57" s="129">
        <v>64.329</v>
      </c>
      <c r="H57" s="117" t="s">
        <v>67</v>
      </c>
      <c r="I57" s="48"/>
    </row>
    <row r="58" spans="1:9" ht="46.5">
      <c r="A58" s="56" t="s">
        <v>119</v>
      </c>
      <c r="B58" s="22"/>
      <c r="C58" s="20">
        <v>360</v>
      </c>
      <c r="D58" s="114">
        <f>D55+D57</f>
        <v>7.992000000000001</v>
      </c>
      <c r="E58" s="114">
        <f>E55+E57</f>
        <v>8.411999999999999</v>
      </c>
      <c r="F58" s="114">
        <f>F55+F57</f>
        <v>43.228</v>
      </c>
      <c r="G58" s="114">
        <f>G55+G57</f>
        <v>256.929</v>
      </c>
      <c r="H58" s="20"/>
      <c r="I58" s="48"/>
    </row>
    <row r="59" spans="1:9" ht="15">
      <c r="A59" s="166"/>
      <c r="B59" s="166"/>
      <c r="C59" s="166"/>
      <c r="D59" s="166"/>
      <c r="E59" s="166"/>
      <c r="F59" s="166"/>
      <c r="G59" s="166"/>
      <c r="H59" s="166"/>
      <c r="I59" s="48"/>
    </row>
    <row r="60" spans="1:9" ht="30.75">
      <c r="A60" s="9" t="s">
        <v>18</v>
      </c>
      <c r="B60" s="7"/>
      <c r="C60" s="20"/>
      <c r="D60" s="74">
        <f>D44+D47+D53+D58</f>
        <v>39.082</v>
      </c>
      <c r="E60" s="20">
        <f>E44+E47+E53+E58</f>
        <v>46.192</v>
      </c>
      <c r="F60" s="20">
        <f>F44+F47+F53+F58</f>
        <v>192.608</v>
      </c>
      <c r="G60" s="20">
        <f>G44+G47+G53+G58</f>
        <v>1289.679</v>
      </c>
      <c r="H60" s="20"/>
      <c r="I60" s="48"/>
    </row>
    <row r="61" spans="1:9" ht="15">
      <c r="A61" s="5"/>
      <c r="B61" s="6"/>
      <c r="C61" s="13"/>
      <c r="D61" s="13"/>
      <c r="E61" s="13"/>
      <c r="F61" s="13"/>
      <c r="G61" s="13"/>
      <c r="H61" s="13"/>
      <c r="I61" s="48"/>
    </row>
    <row r="62" spans="1:9" s="18" customFormat="1" ht="15">
      <c r="A62" s="5"/>
      <c r="B62" s="6"/>
      <c r="C62" s="13"/>
      <c r="D62" s="13"/>
      <c r="E62" s="13"/>
      <c r="F62" s="13"/>
      <c r="G62" s="13"/>
      <c r="H62" s="13"/>
      <c r="I62" s="49"/>
    </row>
    <row r="63" spans="1:9" s="18" customFormat="1" ht="15">
      <c r="A63" s="5"/>
      <c r="B63" s="6"/>
      <c r="C63" s="13"/>
      <c r="D63" s="13"/>
      <c r="E63" s="13"/>
      <c r="F63" s="13"/>
      <c r="G63" s="13"/>
      <c r="H63" s="13"/>
      <c r="I63" s="49"/>
    </row>
    <row r="64" spans="1:9" s="18" customFormat="1" ht="15">
      <c r="A64" s="2"/>
      <c r="B64" s="2"/>
      <c r="C64" s="2"/>
      <c r="D64" s="2"/>
      <c r="E64" s="2"/>
      <c r="F64" s="2"/>
      <c r="G64" s="2"/>
      <c r="H64" s="2"/>
      <c r="I64" s="49"/>
    </row>
    <row r="65" spans="1:9" s="18" customFormat="1" ht="15">
      <c r="A65" s="5"/>
      <c r="B65" s="6"/>
      <c r="C65" s="13"/>
      <c r="D65" s="13"/>
      <c r="E65" s="13"/>
      <c r="F65" s="13"/>
      <c r="G65" s="13"/>
      <c r="H65" s="13"/>
      <c r="I65" s="49"/>
    </row>
    <row r="66" spans="1:9" s="18" customFormat="1" ht="15">
      <c r="A66" s="5"/>
      <c r="B66" s="6"/>
      <c r="C66" s="13"/>
      <c r="D66" s="13"/>
      <c r="E66" s="13"/>
      <c r="F66" s="13"/>
      <c r="G66" s="13"/>
      <c r="H66" s="13"/>
      <c r="I66" s="49"/>
    </row>
    <row r="67" spans="1:9" s="18" customFormat="1" ht="15">
      <c r="A67" s="5"/>
      <c r="B67" s="6"/>
      <c r="C67" s="13"/>
      <c r="D67" s="13"/>
      <c r="E67" s="13"/>
      <c r="F67" s="13"/>
      <c r="G67" s="13"/>
      <c r="H67" s="13"/>
      <c r="I67" s="49"/>
    </row>
    <row r="68" spans="1:9" s="18" customFormat="1" ht="15">
      <c r="A68" s="5"/>
      <c r="B68" s="6"/>
      <c r="C68" s="13"/>
      <c r="D68" s="13"/>
      <c r="E68" s="13"/>
      <c r="F68" s="13"/>
      <c r="G68" s="13"/>
      <c r="H68" s="13"/>
      <c r="I68" s="49"/>
    </row>
    <row r="69" spans="1:9" s="18" customFormat="1" ht="15">
      <c r="A69" s="5"/>
      <c r="B69" s="6"/>
      <c r="C69" s="13"/>
      <c r="D69" s="13"/>
      <c r="E69" s="13"/>
      <c r="F69" s="13"/>
      <c r="G69" s="13"/>
      <c r="H69" s="13"/>
      <c r="I69" s="49"/>
    </row>
    <row r="70" spans="1:9" ht="16.5" customHeight="1">
      <c r="A70" s="173" t="s">
        <v>1</v>
      </c>
      <c r="B70" s="167" t="s">
        <v>2</v>
      </c>
      <c r="C70" s="167" t="s">
        <v>9</v>
      </c>
      <c r="D70" s="173" t="s">
        <v>3</v>
      </c>
      <c r="E70" s="173"/>
      <c r="F70" s="173"/>
      <c r="G70" s="167" t="s">
        <v>7</v>
      </c>
      <c r="H70" s="167" t="s">
        <v>8</v>
      </c>
      <c r="I70" s="48"/>
    </row>
    <row r="71" spans="1:9" ht="15">
      <c r="A71" s="173"/>
      <c r="B71" s="167"/>
      <c r="C71" s="167"/>
      <c r="D71" s="112" t="s">
        <v>4</v>
      </c>
      <c r="E71" s="112" t="s">
        <v>5</v>
      </c>
      <c r="F71" s="112" t="s">
        <v>6</v>
      </c>
      <c r="G71" s="167"/>
      <c r="H71" s="167"/>
      <c r="I71" s="48"/>
    </row>
    <row r="72" spans="1:9" ht="30.75">
      <c r="A72" s="19" t="s">
        <v>113</v>
      </c>
      <c r="B72" s="165"/>
      <c r="C72" s="165"/>
      <c r="D72" s="174"/>
      <c r="E72" s="174"/>
      <c r="F72" s="174"/>
      <c r="G72" s="174"/>
      <c r="H72" s="165"/>
      <c r="I72" s="48"/>
    </row>
    <row r="73" spans="1:9" ht="15">
      <c r="A73" s="28" t="s">
        <v>10</v>
      </c>
      <c r="B73" s="29" t="s">
        <v>28</v>
      </c>
      <c r="C73" s="115">
        <v>200</v>
      </c>
      <c r="D73" s="128">
        <v>7.11</v>
      </c>
      <c r="E73" s="128">
        <v>10.53</v>
      </c>
      <c r="F73" s="128">
        <v>28.74</v>
      </c>
      <c r="G73" s="128">
        <v>237.58</v>
      </c>
      <c r="H73" s="117" t="s">
        <v>57</v>
      </c>
      <c r="I73" s="48"/>
    </row>
    <row r="74" spans="1:9" ht="15">
      <c r="A74" s="25"/>
      <c r="B74" s="22" t="s">
        <v>29</v>
      </c>
      <c r="C74" s="115">
        <v>200</v>
      </c>
      <c r="D74" s="128">
        <v>5.71</v>
      </c>
      <c r="E74" s="128">
        <v>6.4</v>
      </c>
      <c r="F74" s="128">
        <v>22.88</v>
      </c>
      <c r="G74" s="128">
        <v>169.16</v>
      </c>
      <c r="H74" s="117" t="s">
        <v>61</v>
      </c>
      <c r="I74" s="48"/>
    </row>
    <row r="75" spans="1:9" ht="15">
      <c r="A75" s="31"/>
      <c r="B75" s="30" t="s">
        <v>12</v>
      </c>
      <c r="C75" s="122" t="s">
        <v>46</v>
      </c>
      <c r="D75" s="128">
        <v>2.81</v>
      </c>
      <c r="E75" s="128">
        <v>3.97</v>
      </c>
      <c r="F75" s="128">
        <v>16.96</v>
      </c>
      <c r="G75" s="128">
        <v>114.66</v>
      </c>
      <c r="H75" s="123" t="s">
        <v>66</v>
      </c>
      <c r="I75" s="48"/>
    </row>
    <row r="76" spans="1:9" ht="15">
      <c r="A76" s="7" t="s">
        <v>116</v>
      </c>
      <c r="B76" s="22"/>
      <c r="C76" s="4">
        <v>445</v>
      </c>
      <c r="D76" s="114">
        <v>15.63</v>
      </c>
      <c r="E76" s="114">
        <v>20.9</v>
      </c>
      <c r="F76" s="114">
        <v>68.58</v>
      </c>
      <c r="G76" s="114">
        <f>G73+G74+G75</f>
        <v>521.4</v>
      </c>
      <c r="H76" s="20"/>
      <c r="I76" s="48"/>
    </row>
    <row r="77" spans="1:9" ht="15">
      <c r="A77" s="36"/>
      <c r="B77" s="37"/>
      <c r="C77" s="38"/>
      <c r="D77" s="38"/>
      <c r="E77" s="38"/>
      <c r="F77" s="38"/>
      <c r="G77" s="38"/>
      <c r="H77" s="39"/>
      <c r="I77" s="48"/>
    </row>
    <row r="78" spans="1:9" ht="15">
      <c r="A78" s="7" t="s">
        <v>117</v>
      </c>
      <c r="B78" s="19" t="s">
        <v>105</v>
      </c>
      <c r="C78" s="108">
        <v>100</v>
      </c>
      <c r="D78" s="127" t="s">
        <v>206</v>
      </c>
      <c r="E78" s="127" t="s">
        <v>206</v>
      </c>
      <c r="F78" s="127" t="s">
        <v>207</v>
      </c>
      <c r="G78" s="127">
        <v>44</v>
      </c>
      <c r="H78" s="109" t="s">
        <v>199</v>
      </c>
      <c r="I78" s="48"/>
    </row>
    <row r="79" spans="1:9" ht="15">
      <c r="A79" s="7" t="s">
        <v>115</v>
      </c>
      <c r="B79" s="22"/>
      <c r="C79" s="108">
        <v>100</v>
      </c>
      <c r="D79" s="128">
        <v>0.4</v>
      </c>
      <c r="E79" s="128">
        <v>0.4</v>
      </c>
      <c r="F79" s="128">
        <v>9.8</v>
      </c>
      <c r="G79" s="128">
        <v>44</v>
      </c>
      <c r="H79" s="109"/>
      <c r="I79" s="48"/>
    </row>
    <row r="80" spans="1:9" ht="15">
      <c r="A80" s="165"/>
      <c r="B80" s="165"/>
      <c r="C80" s="165"/>
      <c r="D80" s="166"/>
      <c r="E80" s="166"/>
      <c r="F80" s="166"/>
      <c r="G80" s="166"/>
      <c r="H80" s="165"/>
      <c r="I80" s="48"/>
    </row>
    <row r="81" spans="1:9" ht="15">
      <c r="A81" s="164" t="s">
        <v>14</v>
      </c>
      <c r="B81" s="19" t="s">
        <v>35</v>
      </c>
      <c r="C81" s="124">
        <v>200</v>
      </c>
      <c r="D81" s="128">
        <v>8.67</v>
      </c>
      <c r="E81" s="128">
        <v>5.52</v>
      </c>
      <c r="F81" s="128">
        <v>40.5</v>
      </c>
      <c r="G81" s="128">
        <v>279.9</v>
      </c>
      <c r="H81" s="117" t="s">
        <v>171</v>
      </c>
      <c r="I81" s="48"/>
    </row>
    <row r="82" spans="1:9" ht="15">
      <c r="A82" s="164"/>
      <c r="B82" s="19" t="s">
        <v>189</v>
      </c>
      <c r="C82" s="124">
        <v>70</v>
      </c>
      <c r="D82" s="128">
        <v>15.57</v>
      </c>
      <c r="E82" s="128">
        <v>12.03</v>
      </c>
      <c r="F82" s="128">
        <v>4.2</v>
      </c>
      <c r="G82" s="128">
        <v>221.25</v>
      </c>
      <c r="H82" s="117" t="s">
        <v>77</v>
      </c>
      <c r="I82" s="48"/>
    </row>
    <row r="83" spans="1:9" ht="15">
      <c r="A83" s="164"/>
      <c r="B83" s="19" t="s">
        <v>45</v>
      </c>
      <c r="C83" s="124">
        <v>130</v>
      </c>
      <c r="D83" s="128">
        <v>4.9</v>
      </c>
      <c r="E83" s="128">
        <v>0.6</v>
      </c>
      <c r="F83" s="128">
        <v>25.2</v>
      </c>
      <c r="G83" s="128">
        <v>125.6</v>
      </c>
      <c r="H83" s="117" t="s">
        <v>86</v>
      </c>
      <c r="I83" s="48"/>
    </row>
    <row r="84" spans="1:9" ht="16.5" customHeight="1">
      <c r="A84" s="164"/>
      <c r="B84" s="7" t="s">
        <v>31</v>
      </c>
      <c r="C84" s="115">
        <v>200</v>
      </c>
      <c r="D84" s="128">
        <v>0.68</v>
      </c>
      <c r="E84" s="128">
        <v>0</v>
      </c>
      <c r="F84" s="128">
        <v>20.57</v>
      </c>
      <c r="G84" s="128">
        <v>80.24</v>
      </c>
      <c r="H84" s="123" t="s">
        <v>200</v>
      </c>
      <c r="I84" s="24"/>
    </row>
    <row r="85" spans="1:9" ht="15">
      <c r="A85" s="164"/>
      <c r="B85" s="34" t="s">
        <v>15</v>
      </c>
      <c r="C85" s="125">
        <v>45</v>
      </c>
      <c r="D85" s="128">
        <v>3.3</v>
      </c>
      <c r="E85" s="128">
        <v>0.36</v>
      </c>
      <c r="F85" s="128">
        <v>16.7</v>
      </c>
      <c r="G85" s="128">
        <v>83.24</v>
      </c>
      <c r="H85" s="126" t="s">
        <v>68</v>
      </c>
      <c r="I85" s="48"/>
    </row>
    <row r="86" spans="1:9" ht="15">
      <c r="A86" s="7" t="s">
        <v>118</v>
      </c>
      <c r="B86" s="22"/>
      <c r="C86" s="20">
        <f>C81+C82+C83+C84+C85</f>
        <v>645</v>
      </c>
      <c r="D86" s="114">
        <v>33.12</v>
      </c>
      <c r="E86" s="114">
        <v>18.51</v>
      </c>
      <c r="F86" s="114">
        <v>107.17</v>
      </c>
      <c r="G86" s="114">
        <f>G81+G82+G83+G84+G85</f>
        <v>790.23</v>
      </c>
      <c r="H86" s="20"/>
      <c r="I86" s="48"/>
    </row>
    <row r="87" spans="1:9" ht="15">
      <c r="A87" s="165"/>
      <c r="B87" s="165"/>
      <c r="C87" s="165"/>
      <c r="D87" s="174"/>
      <c r="E87" s="174"/>
      <c r="F87" s="174"/>
      <c r="G87" s="174"/>
      <c r="H87" s="165"/>
      <c r="I87" s="48"/>
    </row>
    <row r="88" spans="1:9" ht="15">
      <c r="A88" s="177" t="s">
        <v>98</v>
      </c>
      <c r="B88" s="19" t="s">
        <v>156</v>
      </c>
      <c r="C88" s="124">
        <v>150</v>
      </c>
      <c r="D88" s="131">
        <v>21.71</v>
      </c>
      <c r="E88" s="131">
        <v>16.55</v>
      </c>
      <c r="F88" s="131">
        <v>15.02</v>
      </c>
      <c r="G88" s="131">
        <v>196</v>
      </c>
      <c r="H88" s="157" t="s">
        <v>94</v>
      </c>
      <c r="I88" s="48"/>
    </row>
    <row r="89" spans="1:9" ht="15">
      <c r="A89" s="177"/>
      <c r="B89" s="19" t="s">
        <v>17</v>
      </c>
      <c r="C89" s="124">
        <v>200</v>
      </c>
      <c r="D89" s="128">
        <v>0</v>
      </c>
      <c r="E89" s="128">
        <v>0</v>
      </c>
      <c r="F89" s="128">
        <v>8</v>
      </c>
      <c r="G89" s="128">
        <v>29.92</v>
      </c>
      <c r="H89" s="117" t="s">
        <v>59</v>
      </c>
      <c r="I89" s="48"/>
    </row>
    <row r="90" spans="1:9" ht="15">
      <c r="A90" s="177"/>
      <c r="B90" s="19" t="s">
        <v>27</v>
      </c>
      <c r="C90" s="124">
        <v>30</v>
      </c>
      <c r="D90" s="128">
        <v>1.842</v>
      </c>
      <c r="E90" s="128">
        <v>0.642</v>
      </c>
      <c r="F90" s="128">
        <v>12.558</v>
      </c>
      <c r="G90" s="128">
        <v>64.329</v>
      </c>
      <c r="H90" s="117" t="s">
        <v>67</v>
      </c>
      <c r="I90" s="48"/>
    </row>
    <row r="91" spans="1:9" ht="46.5">
      <c r="A91" s="56" t="s">
        <v>119</v>
      </c>
      <c r="B91" s="22"/>
      <c r="C91" s="20">
        <f>C88+C89+C90</f>
        <v>380</v>
      </c>
      <c r="D91" s="114">
        <f>D88+D89+D90</f>
        <v>23.552</v>
      </c>
      <c r="E91" s="114">
        <f>E88+E89+E90</f>
        <v>17.192</v>
      </c>
      <c r="F91" s="114">
        <f>F88+F89+F90</f>
        <v>35.578</v>
      </c>
      <c r="G91" s="114">
        <f>G88+G89+G90</f>
        <v>290.249</v>
      </c>
      <c r="H91" s="20"/>
      <c r="I91" s="48"/>
    </row>
    <row r="92" spans="1:9" ht="15">
      <c r="A92" s="180"/>
      <c r="B92" s="180"/>
      <c r="C92" s="180"/>
      <c r="D92" s="180"/>
      <c r="E92" s="180"/>
      <c r="F92" s="180"/>
      <c r="G92" s="180"/>
      <c r="H92" s="180"/>
      <c r="I92" s="48"/>
    </row>
    <row r="93" spans="1:9" ht="30.75">
      <c r="A93" s="9" t="s">
        <v>22</v>
      </c>
      <c r="B93" s="7"/>
      <c r="C93" s="20"/>
      <c r="D93" s="20">
        <f>D76+D79+D86+D91</f>
        <v>72.702</v>
      </c>
      <c r="E93" s="20">
        <f>E76+E79+E86+E91</f>
        <v>57.002</v>
      </c>
      <c r="F93" s="20">
        <f>F76+F79+F86+F91</f>
        <v>221.12800000000001</v>
      </c>
      <c r="G93" s="20">
        <f>G76+G79+G86+G91</f>
        <v>1645.8790000000001</v>
      </c>
      <c r="H93" s="20"/>
      <c r="I93" s="48"/>
    </row>
    <row r="94" spans="1:9" ht="15">
      <c r="A94" s="5"/>
      <c r="B94" s="6"/>
      <c r="C94" s="13"/>
      <c r="D94" s="13"/>
      <c r="E94" s="13"/>
      <c r="F94" s="13"/>
      <c r="G94" s="13"/>
      <c r="H94" s="13"/>
      <c r="I94" s="48"/>
    </row>
    <row r="95" spans="1:9" ht="15">
      <c r="A95" s="5"/>
      <c r="B95" s="6"/>
      <c r="C95" s="13"/>
      <c r="D95" s="13"/>
      <c r="E95" s="13"/>
      <c r="F95" s="13"/>
      <c r="G95" s="13"/>
      <c r="H95" s="13"/>
      <c r="I95" s="48"/>
    </row>
    <row r="96" spans="1:9" ht="15">
      <c r="A96" s="5"/>
      <c r="B96" s="6"/>
      <c r="C96" s="13"/>
      <c r="D96" s="13"/>
      <c r="E96" s="13"/>
      <c r="F96" s="13"/>
      <c r="G96" s="13"/>
      <c r="H96" s="13"/>
      <c r="I96" s="48"/>
    </row>
    <row r="97" spans="1:9" ht="15">
      <c r="A97" s="5"/>
      <c r="B97" s="6"/>
      <c r="C97" s="13"/>
      <c r="D97" s="13"/>
      <c r="E97" s="13"/>
      <c r="F97" s="13"/>
      <c r="G97" s="13"/>
      <c r="H97" s="13"/>
      <c r="I97" s="48"/>
    </row>
    <row r="98" spans="1:9" ht="15">
      <c r="A98" s="5"/>
      <c r="B98" s="6"/>
      <c r="C98" s="13"/>
      <c r="D98" s="13"/>
      <c r="E98" s="13"/>
      <c r="F98" s="13"/>
      <c r="G98" s="13"/>
      <c r="H98" s="13"/>
      <c r="I98" s="48"/>
    </row>
    <row r="99" spans="1:9" ht="15">
      <c r="A99" s="5"/>
      <c r="B99" s="6"/>
      <c r="C99" s="13"/>
      <c r="D99" s="13"/>
      <c r="E99" s="13"/>
      <c r="F99" s="13"/>
      <c r="G99" s="13"/>
      <c r="H99" s="13"/>
      <c r="I99" s="48"/>
    </row>
    <row r="100" spans="1:9" ht="15">
      <c r="A100" s="5"/>
      <c r="B100" s="6"/>
      <c r="C100" s="13"/>
      <c r="D100" s="13"/>
      <c r="E100" s="13"/>
      <c r="F100" s="13"/>
      <c r="G100" s="13"/>
      <c r="H100" s="13"/>
      <c r="I100" s="48"/>
    </row>
    <row r="101" spans="1:9" ht="15">
      <c r="A101" s="5"/>
      <c r="B101" s="6"/>
      <c r="C101" s="13"/>
      <c r="D101" s="13"/>
      <c r="E101" s="13"/>
      <c r="F101" s="13"/>
      <c r="G101" s="13"/>
      <c r="H101" s="13"/>
      <c r="I101" s="48"/>
    </row>
    <row r="102" spans="1:9" ht="15">
      <c r="A102" s="5"/>
      <c r="B102" s="6"/>
      <c r="C102" s="13"/>
      <c r="D102" s="13"/>
      <c r="E102" s="13"/>
      <c r="F102" s="13"/>
      <c r="G102" s="13"/>
      <c r="H102" s="13"/>
      <c r="I102" s="48"/>
    </row>
    <row r="103" spans="1:9" ht="15">
      <c r="A103" s="5"/>
      <c r="B103" s="6"/>
      <c r="C103" s="13"/>
      <c r="D103" s="13"/>
      <c r="E103" s="13"/>
      <c r="F103" s="13"/>
      <c r="G103" s="13"/>
      <c r="H103" s="13"/>
      <c r="I103" s="48"/>
    </row>
    <row r="104" spans="1:9" ht="15">
      <c r="A104" s="5"/>
      <c r="B104" s="6"/>
      <c r="C104" s="13"/>
      <c r="D104" s="13"/>
      <c r="E104" s="13"/>
      <c r="F104" s="13"/>
      <c r="G104" s="13"/>
      <c r="H104" s="13"/>
      <c r="I104" s="48"/>
    </row>
    <row r="105" spans="1:9" ht="15">
      <c r="A105" s="5"/>
      <c r="B105" s="6"/>
      <c r="C105" s="13"/>
      <c r="D105" s="13"/>
      <c r="E105" s="13"/>
      <c r="F105" s="13"/>
      <c r="G105" s="13"/>
      <c r="H105" s="13"/>
      <c r="I105" s="48"/>
    </row>
    <row r="106" spans="1:9" ht="15">
      <c r="A106" s="5"/>
      <c r="B106" s="6"/>
      <c r="C106" s="13"/>
      <c r="D106" s="13"/>
      <c r="E106" s="13"/>
      <c r="F106" s="13"/>
      <c r="G106" s="13"/>
      <c r="H106" s="13"/>
      <c r="I106" s="48"/>
    </row>
    <row r="107" spans="1:9" ht="15">
      <c r="A107" s="5"/>
      <c r="B107" s="6"/>
      <c r="C107" s="13"/>
      <c r="D107" s="13"/>
      <c r="E107" s="13"/>
      <c r="F107" s="13"/>
      <c r="G107" s="13"/>
      <c r="H107" s="13"/>
      <c r="I107" s="48"/>
    </row>
    <row r="108" spans="1:9" ht="15">
      <c r="A108" s="5"/>
      <c r="B108" s="6"/>
      <c r="C108" s="13"/>
      <c r="D108" s="13"/>
      <c r="E108" s="13"/>
      <c r="F108" s="13"/>
      <c r="G108" s="13"/>
      <c r="H108" s="13"/>
      <c r="I108" s="48"/>
    </row>
    <row r="109" spans="1:9" ht="15">
      <c r="A109" s="5"/>
      <c r="B109" s="6"/>
      <c r="C109" s="13"/>
      <c r="D109" s="13"/>
      <c r="E109" s="13"/>
      <c r="F109" s="13"/>
      <c r="G109" s="13"/>
      <c r="H109" s="13"/>
      <c r="I109" s="48"/>
    </row>
    <row r="110" spans="1:9" ht="15">
      <c r="A110" s="5"/>
      <c r="B110" s="6"/>
      <c r="C110" s="13"/>
      <c r="D110" s="13"/>
      <c r="E110" s="13"/>
      <c r="F110" s="13"/>
      <c r="G110" s="13"/>
      <c r="H110" s="13"/>
      <c r="I110" s="48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48"/>
    </row>
    <row r="112" spans="1:9" ht="15">
      <c r="A112" s="173" t="s">
        <v>1</v>
      </c>
      <c r="B112" s="167" t="s">
        <v>2</v>
      </c>
      <c r="C112" s="167" t="s">
        <v>9</v>
      </c>
      <c r="D112" s="173" t="s">
        <v>3</v>
      </c>
      <c r="E112" s="173"/>
      <c r="F112" s="173"/>
      <c r="G112" s="167" t="s">
        <v>7</v>
      </c>
      <c r="H112" s="167" t="s">
        <v>8</v>
      </c>
      <c r="I112" s="48"/>
    </row>
    <row r="113" spans="1:9" ht="15">
      <c r="A113" s="173"/>
      <c r="B113" s="167"/>
      <c r="C113" s="167"/>
      <c r="D113" s="20" t="s">
        <v>4</v>
      </c>
      <c r="E113" s="20" t="s">
        <v>5</v>
      </c>
      <c r="F113" s="20" t="s">
        <v>6</v>
      </c>
      <c r="G113" s="167"/>
      <c r="H113" s="167"/>
      <c r="I113" s="48"/>
    </row>
    <row r="114" spans="1:9" ht="30.75">
      <c r="A114" s="54" t="s">
        <v>114</v>
      </c>
      <c r="B114" s="186"/>
      <c r="C114" s="187"/>
      <c r="D114" s="187"/>
      <c r="E114" s="187"/>
      <c r="F114" s="187"/>
      <c r="G114" s="187"/>
      <c r="H114" s="188"/>
      <c r="I114" s="48"/>
    </row>
    <row r="115" spans="1:9" ht="17.25" customHeight="1">
      <c r="A115" s="164" t="s">
        <v>10</v>
      </c>
      <c r="B115" s="29" t="s">
        <v>101</v>
      </c>
      <c r="C115" s="115">
        <v>200</v>
      </c>
      <c r="D115" s="131" t="s">
        <v>212</v>
      </c>
      <c r="E115" s="131">
        <v>10.03</v>
      </c>
      <c r="F115" s="131">
        <v>13.98</v>
      </c>
      <c r="G115" s="131">
        <v>231.83</v>
      </c>
      <c r="H115" s="117" t="s">
        <v>54</v>
      </c>
      <c r="I115" s="48"/>
    </row>
    <row r="116" spans="1:9" ht="15">
      <c r="A116" s="164"/>
      <c r="B116" s="19" t="s">
        <v>17</v>
      </c>
      <c r="C116" s="124">
        <v>200</v>
      </c>
      <c r="D116" s="131">
        <v>0</v>
      </c>
      <c r="E116" s="131">
        <v>0</v>
      </c>
      <c r="F116" s="131">
        <v>8</v>
      </c>
      <c r="G116" s="131">
        <v>29.92</v>
      </c>
      <c r="H116" s="117" t="s">
        <v>59</v>
      </c>
      <c r="I116" s="48"/>
    </row>
    <row r="117" spans="1:9" ht="15">
      <c r="A117" s="164"/>
      <c r="B117" s="30" t="s">
        <v>12</v>
      </c>
      <c r="C117" s="122" t="s">
        <v>46</v>
      </c>
      <c r="D117" s="131" t="s">
        <v>208</v>
      </c>
      <c r="E117" s="131">
        <v>3.97</v>
      </c>
      <c r="F117" s="131">
        <v>16.96</v>
      </c>
      <c r="G117" s="131">
        <v>114.66</v>
      </c>
      <c r="H117" s="123" t="s">
        <v>66</v>
      </c>
      <c r="I117" s="48"/>
    </row>
    <row r="118" spans="1:9" ht="15">
      <c r="A118" s="7" t="s">
        <v>116</v>
      </c>
      <c r="B118" s="22"/>
      <c r="C118" s="4">
        <v>445</v>
      </c>
      <c r="D118" s="114">
        <v>9.05</v>
      </c>
      <c r="E118" s="114">
        <f>E115+E116+E117</f>
        <v>14</v>
      </c>
      <c r="F118" s="114">
        <f>F115+F116+F117</f>
        <v>38.94</v>
      </c>
      <c r="G118" s="114">
        <f>G115+G116+G117</f>
        <v>376.40999999999997</v>
      </c>
      <c r="H118" s="20"/>
      <c r="I118" s="48"/>
    </row>
    <row r="119" spans="1:9" ht="15">
      <c r="A119" s="40"/>
      <c r="B119" s="37"/>
      <c r="C119" s="38"/>
      <c r="D119" s="45"/>
      <c r="E119" s="45"/>
      <c r="F119" s="45"/>
      <c r="G119" s="45"/>
      <c r="H119" s="39"/>
      <c r="I119" s="48"/>
    </row>
    <row r="120" spans="1:9" ht="15">
      <c r="A120" s="7" t="s">
        <v>117</v>
      </c>
      <c r="B120" s="7" t="s">
        <v>110</v>
      </c>
      <c r="C120" s="115">
        <v>100</v>
      </c>
      <c r="D120" s="131" t="s">
        <v>209</v>
      </c>
      <c r="E120" s="131">
        <v>4.08</v>
      </c>
      <c r="F120" s="131" t="s">
        <v>210</v>
      </c>
      <c r="G120" s="131">
        <v>85</v>
      </c>
      <c r="H120" s="117" t="s">
        <v>65</v>
      </c>
      <c r="I120" s="48"/>
    </row>
    <row r="121" spans="1:9" ht="15">
      <c r="A121" s="7" t="s">
        <v>115</v>
      </c>
      <c r="B121" s="22"/>
      <c r="C121" s="115">
        <v>100</v>
      </c>
      <c r="D121" s="131">
        <v>4.58</v>
      </c>
      <c r="E121" s="131">
        <v>4.08</v>
      </c>
      <c r="F121" s="131">
        <v>7.58</v>
      </c>
      <c r="G121" s="131">
        <v>85</v>
      </c>
      <c r="H121" s="117"/>
      <c r="I121" s="48"/>
    </row>
    <row r="122" spans="1:9" ht="15">
      <c r="A122" s="165"/>
      <c r="B122" s="165"/>
      <c r="C122" s="165"/>
      <c r="D122" s="166"/>
      <c r="E122" s="166"/>
      <c r="F122" s="166"/>
      <c r="G122" s="166"/>
      <c r="H122" s="165"/>
      <c r="I122" s="48"/>
    </row>
    <row r="123" spans="1:9" ht="17.25" customHeight="1">
      <c r="A123" s="164" t="s">
        <v>96</v>
      </c>
      <c r="B123" s="19" t="s">
        <v>140</v>
      </c>
      <c r="C123" s="124">
        <v>200</v>
      </c>
      <c r="D123" s="131">
        <v>1.899</v>
      </c>
      <c r="E123" s="131">
        <v>4.759</v>
      </c>
      <c r="F123" s="131">
        <v>12.676</v>
      </c>
      <c r="G123" s="131">
        <v>97.962</v>
      </c>
      <c r="H123" s="117" t="s">
        <v>72</v>
      </c>
      <c r="I123" s="48"/>
    </row>
    <row r="124" spans="1:9" ht="15">
      <c r="A124" s="164"/>
      <c r="B124" s="19" t="s">
        <v>111</v>
      </c>
      <c r="C124" s="124">
        <v>70</v>
      </c>
      <c r="D124" s="131">
        <v>11.78</v>
      </c>
      <c r="E124" s="131">
        <v>10.12</v>
      </c>
      <c r="F124" s="131">
        <v>2.93</v>
      </c>
      <c r="G124" s="131">
        <v>150</v>
      </c>
      <c r="H124" s="117" t="s">
        <v>83</v>
      </c>
      <c r="I124" s="48"/>
    </row>
    <row r="125" spans="1:9" ht="15">
      <c r="A125" s="164"/>
      <c r="B125" s="19" t="s">
        <v>112</v>
      </c>
      <c r="C125" s="115">
        <v>130</v>
      </c>
      <c r="D125" s="131">
        <v>3.2</v>
      </c>
      <c r="E125" s="131">
        <v>5.3</v>
      </c>
      <c r="F125" s="131">
        <v>29.3</v>
      </c>
      <c r="G125" s="131">
        <v>177.3</v>
      </c>
      <c r="H125" s="117" t="s">
        <v>87</v>
      </c>
      <c r="I125" s="48"/>
    </row>
    <row r="126" spans="1:9" ht="15">
      <c r="A126" s="164"/>
      <c r="B126" s="19" t="s">
        <v>26</v>
      </c>
      <c r="C126" s="115">
        <v>200</v>
      </c>
      <c r="D126" s="131">
        <v>0.36</v>
      </c>
      <c r="E126" s="131">
        <v>0</v>
      </c>
      <c r="F126" s="131">
        <v>23.9</v>
      </c>
      <c r="G126" s="131">
        <v>91.96</v>
      </c>
      <c r="H126" s="123" t="s">
        <v>171</v>
      </c>
      <c r="I126" s="48"/>
    </row>
    <row r="127" spans="1:9" ht="15">
      <c r="A127" s="164"/>
      <c r="B127" s="34" t="s">
        <v>15</v>
      </c>
      <c r="C127" s="125">
        <v>45</v>
      </c>
      <c r="D127" s="131">
        <v>3.3</v>
      </c>
      <c r="E127" s="131">
        <v>0.36</v>
      </c>
      <c r="F127" s="131">
        <v>16.7</v>
      </c>
      <c r="G127" s="131">
        <v>83.24</v>
      </c>
      <c r="H127" s="126" t="s">
        <v>68</v>
      </c>
      <c r="I127" s="48"/>
    </row>
    <row r="128" spans="1:9" ht="15">
      <c r="A128" s="7" t="s">
        <v>118</v>
      </c>
      <c r="B128" s="22"/>
      <c r="C128" s="20">
        <f>C123+C124+C125+C126+C127</f>
        <v>645</v>
      </c>
      <c r="D128" s="114">
        <f>D123+D124+D125+D126+D127</f>
        <v>20.538999999999998</v>
      </c>
      <c r="E128" s="114">
        <f>E123++E124+E125+E126+E127</f>
        <v>20.538999999999998</v>
      </c>
      <c r="F128" s="114">
        <f>F123+F124+F125+F126+F127</f>
        <v>85.506</v>
      </c>
      <c r="G128" s="114">
        <f>G123+G124+G125+G126+G127</f>
        <v>600.462</v>
      </c>
      <c r="H128" s="20"/>
      <c r="I128" s="48"/>
    </row>
    <row r="129" spans="1:9" ht="15">
      <c r="A129" s="165"/>
      <c r="B129" s="165"/>
      <c r="C129" s="165"/>
      <c r="D129" s="165"/>
      <c r="E129" s="165"/>
      <c r="F129" s="165"/>
      <c r="G129" s="165"/>
      <c r="H129" s="165"/>
      <c r="I129" s="48"/>
    </row>
    <row r="130" spans="1:9" ht="15">
      <c r="A130" s="189" t="s">
        <v>98</v>
      </c>
      <c r="B130" s="19" t="s">
        <v>108</v>
      </c>
      <c r="C130" s="115">
        <v>90</v>
      </c>
      <c r="D130" s="110">
        <v>6.79</v>
      </c>
      <c r="E130" s="110">
        <v>9.16</v>
      </c>
      <c r="F130" s="110">
        <v>41.7</v>
      </c>
      <c r="G130" s="110">
        <v>295.75</v>
      </c>
      <c r="H130" s="117" t="s">
        <v>147</v>
      </c>
      <c r="I130" s="48"/>
    </row>
    <row r="131" spans="1:9" ht="15">
      <c r="A131" s="190"/>
      <c r="B131" s="19" t="s">
        <v>188</v>
      </c>
      <c r="C131" s="124">
        <v>50</v>
      </c>
      <c r="D131" s="110">
        <v>0.73</v>
      </c>
      <c r="E131" s="110">
        <v>4.01</v>
      </c>
      <c r="F131" s="110">
        <v>7.7</v>
      </c>
      <c r="G131" s="110">
        <v>66.22</v>
      </c>
      <c r="H131" s="117" t="s">
        <v>211</v>
      </c>
      <c r="I131" s="48"/>
    </row>
    <row r="132" spans="1:9" ht="15">
      <c r="A132" s="190"/>
      <c r="B132" s="19" t="s">
        <v>17</v>
      </c>
      <c r="C132" s="124">
        <v>200</v>
      </c>
      <c r="D132" s="110">
        <v>0</v>
      </c>
      <c r="E132" s="110">
        <v>0</v>
      </c>
      <c r="F132" s="110">
        <v>8</v>
      </c>
      <c r="G132" s="110">
        <v>29.92</v>
      </c>
      <c r="H132" s="117" t="s">
        <v>59</v>
      </c>
      <c r="I132" s="48"/>
    </row>
    <row r="133" spans="1:9" ht="15">
      <c r="A133" s="190"/>
      <c r="B133" s="19" t="s">
        <v>109</v>
      </c>
      <c r="C133" s="124">
        <v>100</v>
      </c>
      <c r="D133" s="110">
        <v>1.5</v>
      </c>
      <c r="E133" s="110">
        <v>0.5</v>
      </c>
      <c r="F133" s="110">
        <v>21</v>
      </c>
      <c r="G133" s="110">
        <v>95</v>
      </c>
      <c r="H133" s="117" t="s">
        <v>142</v>
      </c>
      <c r="I133" s="48"/>
    </row>
    <row r="134" spans="1:9" ht="46.5">
      <c r="A134" s="56" t="s">
        <v>119</v>
      </c>
      <c r="B134" s="22"/>
      <c r="C134" s="20">
        <f>C130+C131+C132+C133</f>
        <v>440</v>
      </c>
      <c r="D134" s="20">
        <f>D130+D131+D132+D133</f>
        <v>9.02</v>
      </c>
      <c r="E134" s="20">
        <f>E130+E131+E132+E133</f>
        <v>13.67</v>
      </c>
      <c r="F134" s="20">
        <f>F130+F131+F132+F133</f>
        <v>78.4</v>
      </c>
      <c r="G134" s="20">
        <f>G130+G131+G132+G133</f>
        <v>486.89000000000004</v>
      </c>
      <c r="H134" s="20"/>
      <c r="I134" s="48"/>
    </row>
    <row r="135" spans="1:9" ht="15">
      <c r="A135" s="165"/>
      <c r="B135" s="165"/>
      <c r="C135" s="165"/>
      <c r="D135" s="165"/>
      <c r="E135" s="165"/>
      <c r="F135" s="165"/>
      <c r="G135" s="165"/>
      <c r="H135" s="165"/>
      <c r="I135" s="48"/>
    </row>
    <row r="136" spans="1:9" ht="30.75">
      <c r="A136" s="35" t="s">
        <v>23</v>
      </c>
      <c r="B136" s="31"/>
      <c r="C136" s="21"/>
      <c r="D136" s="21">
        <f>D118+D121+D128+D134</f>
        <v>43.18899999999999</v>
      </c>
      <c r="E136" s="21">
        <f>E118+E121+E128+E134</f>
        <v>52.289</v>
      </c>
      <c r="F136" s="21">
        <f>F118+F121+F128+F134</f>
        <v>210.42600000000002</v>
      </c>
      <c r="G136" s="21">
        <f>G118+G121+G128+G134</f>
        <v>1548.762</v>
      </c>
      <c r="H136" s="21"/>
      <c r="I136" s="48"/>
    </row>
    <row r="137" spans="1:9" ht="15">
      <c r="A137" s="43"/>
      <c r="B137" s="44"/>
      <c r="C137" s="45"/>
      <c r="D137" s="45"/>
      <c r="E137" s="45"/>
      <c r="F137" s="45"/>
      <c r="G137" s="45"/>
      <c r="H137" s="45"/>
      <c r="I137" s="48"/>
    </row>
    <row r="138" spans="1:9" ht="15">
      <c r="A138" s="5"/>
      <c r="B138" s="6"/>
      <c r="C138" s="13"/>
      <c r="D138" s="13"/>
      <c r="E138" s="13"/>
      <c r="F138" s="13"/>
      <c r="G138" s="13"/>
      <c r="H138" s="13"/>
      <c r="I138" s="48"/>
    </row>
    <row r="139" spans="1:9" ht="15">
      <c r="A139" s="5"/>
      <c r="B139" s="6"/>
      <c r="C139" s="13"/>
      <c r="D139" s="13"/>
      <c r="E139" s="13"/>
      <c r="F139" s="13"/>
      <c r="G139" s="13"/>
      <c r="H139" s="13"/>
      <c r="I139" s="48"/>
    </row>
    <row r="140" spans="1:9" ht="15">
      <c r="A140" s="5"/>
      <c r="B140" s="6"/>
      <c r="C140" s="13"/>
      <c r="D140" s="13"/>
      <c r="E140" s="13"/>
      <c r="F140" s="13"/>
      <c r="G140" s="13"/>
      <c r="H140" s="13"/>
      <c r="I140" s="48"/>
    </row>
    <row r="141" spans="1:9" ht="15">
      <c r="A141" s="5"/>
      <c r="B141" s="6"/>
      <c r="C141" s="13"/>
      <c r="D141" s="13"/>
      <c r="E141" s="13"/>
      <c r="F141" s="13"/>
      <c r="G141" s="13"/>
      <c r="H141" s="13"/>
      <c r="I141" s="48"/>
    </row>
    <row r="142" spans="1:9" ht="15">
      <c r="A142" s="5"/>
      <c r="B142" s="6"/>
      <c r="C142" s="13"/>
      <c r="D142" s="13"/>
      <c r="E142" s="13"/>
      <c r="F142" s="13"/>
      <c r="G142" s="13"/>
      <c r="H142" s="13"/>
      <c r="I142" s="48"/>
    </row>
    <row r="143" spans="1:9" ht="15">
      <c r="A143" s="2"/>
      <c r="B143" s="2"/>
      <c r="C143" s="2"/>
      <c r="D143" s="2"/>
      <c r="E143" s="2"/>
      <c r="F143" s="2"/>
      <c r="G143" s="2"/>
      <c r="H143" s="2"/>
      <c r="I143" s="48"/>
    </row>
    <row r="144" spans="1:9" ht="15">
      <c r="A144" s="2"/>
      <c r="B144" s="2"/>
      <c r="C144" s="2"/>
      <c r="D144" s="2"/>
      <c r="E144" s="2"/>
      <c r="F144" s="2"/>
      <c r="G144" s="2"/>
      <c r="H144" s="2"/>
      <c r="I144" s="48"/>
    </row>
    <row r="145" spans="1:9" ht="15">
      <c r="A145" s="175" t="s">
        <v>1</v>
      </c>
      <c r="B145" s="184" t="s">
        <v>2</v>
      </c>
      <c r="C145" s="184" t="s">
        <v>9</v>
      </c>
      <c r="D145" s="181" t="s">
        <v>3</v>
      </c>
      <c r="E145" s="182"/>
      <c r="F145" s="183"/>
      <c r="G145" s="184" t="s">
        <v>7</v>
      </c>
      <c r="H145" s="184" t="s">
        <v>8</v>
      </c>
      <c r="I145" s="48"/>
    </row>
    <row r="146" spans="1:9" ht="15">
      <c r="A146" s="176"/>
      <c r="B146" s="185"/>
      <c r="C146" s="185"/>
      <c r="D146" s="21" t="s">
        <v>4</v>
      </c>
      <c r="E146" s="21" t="s">
        <v>5</v>
      </c>
      <c r="F146" s="21" t="s">
        <v>6</v>
      </c>
      <c r="G146" s="185"/>
      <c r="H146" s="185"/>
      <c r="I146" s="48"/>
    </row>
    <row r="147" spans="1:9" ht="30.75">
      <c r="A147" s="54" t="s">
        <v>155</v>
      </c>
      <c r="B147" s="186"/>
      <c r="C147" s="187"/>
      <c r="D147" s="187"/>
      <c r="E147" s="187"/>
      <c r="F147" s="187"/>
      <c r="G147" s="187"/>
      <c r="H147" s="188"/>
      <c r="I147" s="48"/>
    </row>
    <row r="148" spans="1:9" ht="15">
      <c r="A148" s="164" t="s">
        <v>10</v>
      </c>
      <c r="B148" s="29" t="s">
        <v>34</v>
      </c>
      <c r="C148" s="115">
        <v>200</v>
      </c>
      <c r="D148" s="131">
        <v>6.24</v>
      </c>
      <c r="E148" s="131">
        <v>10.03</v>
      </c>
      <c r="F148" s="131">
        <v>13.98</v>
      </c>
      <c r="G148" s="131">
        <v>231.83</v>
      </c>
      <c r="H148" s="117" t="s">
        <v>54</v>
      </c>
      <c r="I148" s="48"/>
    </row>
    <row r="149" spans="1:9" ht="15">
      <c r="A149" s="164"/>
      <c r="B149" s="19" t="s">
        <v>25</v>
      </c>
      <c r="C149" s="124">
        <v>200</v>
      </c>
      <c r="D149" s="131">
        <v>5.74</v>
      </c>
      <c r="E149" s="131">
        <v>6.5</v>
      </c>
      <c r="F149" s="131">
        <v>19.58</v>
      </c>
      <c r="G149" s="131">
        <v>155.43</v>
      </c>
      <c r="H149" s="117" t="s">
        <v>63</v>
      </c>
      <c r="I149" s="48"/>
    </row>
    <row r="150" spans="1:9" ht="15">
      <c r="A150" s="164"/>
      <c r="B150" s="30" t="s">
        <v>12</v>
      </c>
      <c r="C150" s="122" t="s">
        <v>46</v>
      </c>
      <c r="D150" s="131">
        <v>2.81</v>
      </c>
      <c r="E150" s="131">
        <v>3.97</v>
      </c>
      <c r="F150" s="131">
        <v>16.96</v>
      </c>
      <c r="G150" s="131">
        <v>114.66</v>
      </c>
      <c r="H150" s="123" t="s">
        <v>66</v>
      </c>
      <c r="I150" s="48"/>
    </row>
    <row r="151" spans="1:9" ht="15">
      <c r="A151" s="7" t="s">
        <v>116</v>
      </c>
      <c r="B151" s="22"/>
      <c r="C151" s="4">
        <v>445</v>
      </c>
      <c r="D151" s="114">
        <f>D148+D149+D150</f>
        <v>14.790000000000001</v>
      </c>
      <c r="E151" s="114">
        <f>E148+E149+E150</f>
        <v>20.5</v>
      </c>
      <c r="F151" s="114">
        <f>F148+F149+F150</f>
        <v>50.52</v>
      </c>
      <c r="G151" s="114">
        <f>G148+G149+G150</f>
        <v>501.91999999999996</v>
      </c>
      <c r="H151" s="20"/>
      <c r="I151" s="48"/>
    </row>
    <row r="152" spans="1:9" ht="15">
      <c r="A152" s="40"/>
      <c r="B152" s="37"/>
      <c r="C152" s="38"/>
      <c r="D152" s="45"/>
      <c r="E152" s="45"/>
      <c r="F152" s="45"/>
      <c r="G152" s="45"/>
      <c r="H152" s="39"/>
      <c r="I152" s="48"/>
    </row>
    <row r="153" spans="1:9" ht="15">
      <c r="A153" s="7" t="s">
        <v>117</v>
      </c>
      <c r="B153" s="19" t="s">
        <v>95</v>
      </c>
      <c r="C153" s="153">
        <v>100</v>
      </c>
      <c r="D153" s="130">
        <v>0.9</v>
      </c>
      <c r="E153" s="130">
        <v>0.01</v>
      </c>
      <c r="F153" s="130">
        <v>16.3</v>
      </c>
      <c r="G153" s="130">
        <v>63.14</v>
      </c>
      <c r="H153" s="154" t="s">
        <v>91</v>
      </c>
      <c r="I153" s="48"/>
    </row>
    <row r="154" spans="1:9" ht="15">
      <c r="A154" s="7" t="s">
        <v>115</v>
      </c>
      <c r="B154" s="22"/>
      <c r="C154" s="153">
        <v>100</v>
      </c>
      <c r="D154" s="131">
        <v>0.9</v>
      </c>
      <c r="E154" s="131">
        <v>0.01</v>
      </c>
      <c r="F154" s="131">
        <v>16.3</v>
      </c>
      <c r="G154" s="131">
        <v>63.14</v>
      </c>
      <c r="H154" s="154"/>
      <c r="I154" s="48"/>
    </row>
    <row r="155" spans="1:9" ht="15">
      <c r="A155" s="165"/>
      <c r="B155" s="165"/>
      <c r="C155" s="165"/>
      <c r="D155" s="166"/>
      <c r="E155" s="166"/>
      <c r="F155" s="166"/>
      <c r="G155" s="166"/>
      <c r="H155" s="165"/>
      <c r="I155" s="48"/>
    </row>
    <row r="156" spans="1:9" ht="15">
      <c r="A156" s="164" t="s">
        <v>96</v>
      </c>
      <c r="B156" s="19" t="s">
        <v>141</v>
      </c>
      <c r="C156" s="124">
        <v>200</v>
      </c>
      <c r="D156" s="131">
        <v>5.49</v>
      </c>
      <c r="E156" s="131">
        <v>5.27</v>
      </c>
      <c r="F156" s="131">
        <v>16.32</v>
      </c>
      <c r="G156" s="131">
        <v>135</v>
      </c>
      <c r="H156" s="117" t="s">
        <v>74</v>
      </c>
      <c r="I156" s="48"/>
    </row>
    <row r="157" spans="1:9" ht="15">
      <c r="A157" s="164"/>
      <c r="B157" s="19" t="s">
        <v>120</v>
      </c>
      <c r="C157" s="124">
        <v>70</v>
      </c>
      <c r="D157" s="131">
        <v>12.5</v>
      </c>
      <c r="E157" s="131">
        <v>12.2</v>
      </c>
      <c r="F157" s="131">
        <v>10</v>
      </c>
      <c r="G157" s="131">
        <v>200.2</v>
      </c>
      <c r="H157" s="117" t="s">
        <v>75</v>
      </c>
      <c r="I157" s="48"/>
    </row>
    <row r="158" spans="1:9" ht="15">
      <c r="A158" s="164"/>
      <c r="B158" s="29" t="s">
        <v>144</v>
      </c>
      <c r="C158" s="115">
        <v>130</v>
      </c>
      <c r="D158" s="131">
        <v>3.8</v>
      </c>
      <c r="E158" s="131">
        <v>6.7</v>
      </c>
      <c r="F158" s="131">
        <v>28.6</v>
      </c>
      <c r="G158" s="131">
        <v>192.6</v>
      </c>
      <c r="H158" s="117" t="s">
        <v>85</v>
      </c>
      <c r="I158" s="48"/>
    </row>
    <row r="159" spans="1:9" ht="15">
      <c r="A159" s="164"/>
      <c r="B159" s="7" t="s">
        <v>122</v>
      </c>
      <c r="C159" s="115">
        <v>50</v>
      </c>
      <c r="D159" s="131">
        <v>0.4</v>
      </c>
      <c r="E159" s="131">
        <v>2.2</v>
      </c>
      <c r="F159" s="131">
        <v>3.1</v>
      </c>
      <c r="G159" s="131">
        <v>34</v>
      </c>
      <c r="H159" s="117" t="s">
        <v>143</v>
      </c>
      <c r="I159" s="48"/>
    </row>
    <row r="160" spans="1:9" ht="15">
      <c r="A160" s="164"/>
      <c r="B160" s="7" t="s">
        <v>36</v>
      </c>
      <c r="C160" s="115">
        <v>200</v>
      </c>
      <c r="D160" s="131">
        <v>0.68</v>
      </c>
      <c r="E160" s="131">
        <v>0</v>
      </c>
      <c r="F160" s="131">
        <v>20.57</v>
      </c>
      <c r="G160" s="131">
        <v>80.24</v>
      </c>
      <c r="H160" s="123" t="s">
        <v>201</v>
      </c>
      <c r="I160" s="48"/>
    </row>
    <row r="161" spans="1:9" ht="15">
      <c r="A161" s="164"/>
      <c r="B161" s="34" t="s">
        <v>15</v>
      </c>
      <c r="C161" s="125">
        <v>45</v>
      </c>
      <c r="D161" s="131">
        <v>3.3</v>
      </c>
      <c r="E161" s="131">
        <v>0.36</v>
      </c>
      <c r="F161" s="131">
        <v>16.7</v>
      </c>
      <c r="G161" s="131">
        <v>83.24</v>
      </c>
      <c r="H161" s="126" t="s">
        <v>68</v>
      </c>
      <c r="I161" s="48"/>
    </row>
    <row r="162" spans="1:9" ht="15">
      <c r="A162" s="7" t="s">
        <v>118</v>
      </c>
      <c r="B162" s="22"/>
      <c r="C162" s="20">
        <f>C156+C157+C158+C159+C160+C161</f>
        <v>695</v>
      </c>
      <c r="D162" s="114">
        <f>D156+D157+D158+D159+D160+D161</f>
        <v>26.17</v>
      </c>
      <c r="E162" s="114">
        <f>E156+E157+E158+E159+E160+E161</f>
        <v>26.729999999999997</v>
      </c>
      <c r="F162" s="114">
        <f>F156+F157+F158+F159+F160+F161</f>
        <v>95.29</v>
      </c>
      <c r="G162" s="114">
        <f>G156+G157+G158+G159+G160+G161</f>
        <v>725.28</v>
      </c>
      <c r="H162" s="20"/>
      <c r="I162" s="48"/>
    </row>
    <row r="163" spans="1:9" ht="15">
      <c r="A163" s="165"/>
      <c r="B163" s="165"/>
      <c r="C163" s="165"/>
      <c r="D163" s="174"/>
      <c r="E163" s="174"/>
      <c r="F163" s="174"/>
      <c r="G163" s="174"/>
      <c r="H163" s="165"/>
      <c r="I163" s="48"/>
    </row>
    <row r="164" spans="1:9" ht="19.5" customHeight="1">
      <c r="A164" s="177" t="s">
        <v>98</v>
      </c>
      <c r="B164" s="7" t="s">
        <v>126</v>
      </c>
      <c r="C164" s="124">
        <v>140</v>
      </c>
      <c r="D164" s="131">
        <v>8.97</v>
      </c>
      <c r="E164" s="131">
        <v>8.5</v>
      </c>
      <c r="F164" s="131">
        <v>7.5</v>
      </c>
      <c r="G164" s="131">
        <v>157</v>
      </c>
      <c r="H164" s="117" t="s">
        <v>88</v>
      </c>
      <c r="I164" s="48"/>
    </row>
    <row r="165" spans="1:9" ht="15">
      <c r="A165" s="177"/>
      <c r="B165" s="7" t="s">
        <v>17</v>
      </c>
      <c r="C165" s="115">
        <v>200</v>
      </c>
      <c r="D165" s="131">
        <v>0</v>
      </c>
      <c r="E165" s="131">
        <v>0</v>
      </c>
      <c r="F165" s="131">
        <v>8</v>
      </c>
      <c r="G165" s="131">
        <v>29.92</v>
      </c>
      <c r="H165" s="117" t="s">
        <v>59</v>
      </c>
      <c r="I165" s="48"/>
    </row>
    <row r="166" spans="1:9" ht="15">
      <c r="A166" s="177"/>
      <c r="B166" s="7" t="s">
        <v>27</v>
      </c>
      <c r="C166" s="115">
        <v>25</v>
      </c>
      <c r="D166" s="131">
        <v>1.842</v>
      </c>
      <c r="E166" s="131">
        <v>0.642</v>
      </c>
      <c r="F166" s="131">
        <v>12.558</v>
      </c>
      <c r="G166" s="131">
        <v>64.329</v>
      </c>
      <c r="H166" s="117" t="s">
        <v>67</v>
      </c>
      <c r="I166" s="48"/>
    </row>
    <row r="167" spans="1:9" ht="46.5">
      <c r="A167" s="56" t="s">
        <v>119</v>
      </c>
      <c r="B167" s="22"/>
      <c r="C167" s="20">
        <f>C164+C165+C166</f>
        <v>365</v>
      </c>
      <c r="D167" s="114">
        <f>D164+D165+D166</f>
        <v>10.812000000000001</v>
      </c>
      <c r="E167" s="114">
        <f>E164+E165+E166</f>
        <v>9.142</v>
      </c>
      <c r="F167" s="114">
        <f>F164+F165+F166</f>
        <v>28.058</v>
      </c>
      <c r="G167" s="114">
        <f>G164+G165+G166</f>
        <v>251.24900000000002</v>
      </c>
      <c r="H167" s="20"/>
      <c r="I167" s="48"/>
    </row>
    <row r="168" spans="1:9" ht="15">
      <c r="A168" s="165"/>
      <c r="B168" s="165"/>
      <c r="C168" s="165"/>
      <c r="D168" s="165"/>
      <c r="E168" s="165"/>
      <c r="F168" s="165"/>
      <c r="G168" s="165"/>
      <c r="H168" s="165"/>
      <c r="I168" s="48"/>
    </row>
    <row r="169" spans="1:9" ht="30.75">
      <c r="A169" s="9" t="s">
        <v>32</v>
      </c>
      <c r="B169" s="7"/>
      <c r="C169" s="20"/>
      <c r="D169" s="20">
        <f>D151+D154+D162+D167</f>
        <v>52.672</v>
      </c>
      <c r="E169" s="20">
        <f>E151+E154+E162+E167</f>
        <v>56.38199999999999</v>
      </c>
      <c r="F169" s="20">
        <f>F151+F154+F162+F167</f>
        <v>190.168</v>
      </c>
      <c r="G169" s="20">
        <f>G151+G154+G162+G167</f>
        <v>1541.589</v>
      </c>
      <c r="H169" s="20"/>
      <c r="I169" s="48"/>
    </row>
    <row r="170" spans="1:9" ht="15">
      <c r="A170" s="5"/>
      <c r="B170" s="6"/>
      <c r="C170" s="13"/>
      <c r="D170" s="13"/>
      <c r="E170" s="13"/>
      <c r="F170" s="13"/>
      <c r="G170" s="13"/>
      <c r="H170" s="13"/>
      <c r="I170" s="48"/>
    </row>
    <row r="171" spans="1:9" ht="15">
      <c r="A171" s="5"/>
      <c r="B171" s="6"/>
      <c r="C171" s="13"/>
      <c r="D171" s="13"/>
      <c r="E171" s="13"/>
      <c r="F171" s="13"/>
      <c r="G171" s="13"/>
      <c r="H171" s="13"/>
      <c r="I171" s="48"/>
    </row>
    <row r="172" spans="1:9" ht="15">
      <c r="A172" s="5"/>
      <c r="B172" s="6"/>
      <c r="C172" s="13"/>
      <c r="D172" s="13"/>
      <c r="E172" s="13"/>
      <c r="F172" s="13"/>
      <c r="G172" s="13"/>
      <c r="H172" s="13"/>
      <c r="I172" s="48"/>
    </row>
    <row r="173" spans="1:9" ht="15">
      <c r="A173" s="5"/>
      <c r="B173" s="6"/>
      <c r="C173" s="13"/>
      <c r="D173" s="13"/>
      <c r="E173" s="13"/>
      <c r="F173" s="13"/>
      <c r="G173" s="13"/>
      <c r="H173" s="13"/>
      <c r="I173" s="48"/>
    </row>
    <row r="174" spans="1:9" ht="15">
      <c r="A174" s="5"/>
      <c r="B174" s="6"/>
      <c r="C174" s="13"/>
      <c r="D174" s="13"/>
      <c r="E174" s="13"/>
      <c r="F174" s="13"/>
      <c r="G174" s="13"/>
      <c r="H174" s="13"/>
      <c r="I174" s="48"/>
    </row>
    <row r="175" spans="1:9" ht="15">
      <c r="A175" s="5"/>
      <c r="B175" s="6"/>
      <c r="C175" s="13"/>
      <c r="D175" s="13"/>
      <c r="E175" s="13"/>
      <c r="F175" s="13"/>
      <c r="G175" s="13"/>
      <c r="H175" s="13"/>
      <c r="I175" s="48"/>
    </row>
    <row r="176" spans="1:9" ht="15">
      <c r="A176" s="5"/>
      <c r="B176" s="6"/>
      <c r="C176" s="13"/>
      <c r="D176" s="13"/>
      <c r="E176" s="13"/>
      <c r="F176" s="13"/>
      <c r="G176" s="13"/>
      <c r="H176" s="13"/>
      <c r="I176" s="48"/>
    </row>
    <row r="177" spans="1:9" ht="15">
      <c r="A177" s="5"/>
      <c r="B177" s="6"/>
      <c r="C177" s="13"/>
      <c r="D177" s="13"/>
      <c r="E177" s="13"/>
      <c r="F177" s="13"/>
      <c r="G177" s="13"/>
      <c r="H177" s="13"/>
      <c r="I177" s="48"/>
    </row>
    <row r="178" spans="1:9" ht="15">
      <c r="A178" s="173" t="s">
        <v>1</v>
      </c>
      <c r="B178" s="167" t="s">
        <v>2</v>
      </c>
      <c r="C178" s="167" t="s">
        <v>9</v>
      </c>
      <c r="D178" s="173" t="s">
        <v>3</v>
      </c>
      <c r="E178" s="173"/>
      <c r="F178" s="173"/>
      <c r="G178" s="167" t="s">
        <v>7</v>
      </c>
      <c r="H178" s="167" t="s">
        <v>8</v>
      </c>
      <c r="I178" s="48"/>
    </row>
    <row r="179" spans="1:9" ht="15">
      <c r="A179" s="173"/>
      <c r="B179" s="167"/>
      <c r="C179" s="167"/>
      <c r="D179" s="20" t="s">
        <v>4</v>
      </c>
      <c r="E179" s="20" t="s">
        <v>5</v>
      </c>
      <c r="F179" s="20" t="s">
        <v>6</v>
      </c>
      <c r="G179" s="167"/>
      <c r="H179" s="167"/>
      <c r="I179" s="48"/>
    </row>
    <row r="180" spans="1:9" ht="30.75">
      <c r="A180" s="54" t="s">
        <v>124</v>
      </c>
      <c r="B180" s="186"/>
      <c r="C180" s="187"/>
      <c r="D180" s="187"/>
      <c r="E180" s="187"/>
      <c r="F180" s="187"/>
      <c r="G180" s="187"/>
      <c r="H180" s="188"/>
      <c r="I180" s="48"/>
    </row>
    <row r="181" spans="1:9" ht="22.5" customHeight="1">
      <c r="A181" s="164" t="s">
        <v>10</v>
      </c>
      <c r="B181" s="32" t="s">
        <v>123</v>
      </c>
      <c r="C181" s="115">
        <v>200</v>
      </c>
      <c r="D181" s="131">
        <v>6.21</v>
      </c>
      <c r="E181" s="131">
        <v>7.73</v>
      </c>
      <c r="F181" s="131">
        <v>27.71</v>
      </c>
      <c r="G181" s="131">
        <v>201</v>
      </c>
      <c r="H181" s="126" t="s">
        <v>99</v>
      </c>
      <c r="I181" s="48"/>
    </row>
    <row r="182" spans="1:9" ht="15">
      <c r="A182" s="164"/>
      <c r="B182" s="19" t="s">
        <v>17</v>
      </c>
      <c r="C182" s="124">
        <v>200</v>
      </c>
      <c r="D182" s="131">
        <v>0</v>
      </c>
      <c r="E182" s="131">
        <v>0</v>
      </c>
      <c r="F182" s="131">
        <v>8</v>
      </c>
      <c r="G182" s="131">
        <v>29.92</v>
      </c>
      <c r="H182" s="117" t="s">
        <v>59</v>
      </c>
      <c r="I182" s="48"/>
    </row>
    <row r="183" spans="1:9" ht="15">
      <c r="A183" s="164"/>
      <c r="B183" s="30" t="s">
        <v>12</v>
      </c>
      <c r="C183" s="122" t="s">
        <v>46</v>
      </c>
      <c r="D183" s="131">
        <v>2.81</v>
      </c>
      <c r="E183" s="131">
        <v>3.97</v>
      </c>
      <c r="F183" s="131">
        <v>16.96</v>
      </c>
      <c r="G183" s="131">
        <v>114.66</v>
      </c>
      <c r="H183" s="123" t="s">
        <v>66</v>
      </c>
      <c r="I183" s="48"/>
    </row>
    <row r="184" spans="1:9" ht="15">
      <c r="A184" s="7" t="s">
        <v>116</v>
      </c>
      <c r="B184" s="22"/>
      <c r="C184" s="4">
        <v>445</v>
      </c>
      <c r="D184" s="114">
        <f>D181+D182+D183</f>
        <v>9.02</v>
      </c>
      <c r="E184" s="114">
        <f>E181+E182+E183</f>
        <v>11.700000000000001</v>
      </c>
      <c r="F184" s="114">
        <f>F181+F182+F183</f>
        <v>52.67</v>
      </c>
      <c r="G184" s="114">
        <f>G181+G182+G183</f>
        <v>345.58000000000004</v>
      </c>
      <c r="H184" s="20"/>
      <c r="I184" s="48"/>
    </row>
    <row r="185" spans="1:9" ht="15">
      <c r="A185" s="40"/>
      <c r="B185" s="37"/>
      <c r="C185" s="41"/>
      <c r="D185" s="45"/>
      <c r="E185" s="45"/>
      <c r="F185" s="45"/>
      <c r="G185" s="45"/>
      <c r="H185" s="39"/>
      <c r="I185" s="48"/>
    </row>
    <row r="186" spans="1:9" ht="15">
      <c r="A186" s="7" t="s">
        <v>117</v>
      </c>
      <c r="B186" s="19" t="s">
        <v>13</v>
      </c>
      <c r="C186" s="115">
        <v>100</v>
      </c>
      <c r="D186" s="131">
        <v>0</v>
      </c>
      <c r="E186" s="131">
        <v>0</v>
      </c>
      <c r="F186" s="131">
        <v>12</v>
      </c>
      <c r="G186" s="131">
        <v>48</v>
      </c>
      <c r="H186" s="117" t="s">
        <v>58</v>
      </c>
      <c r="I186" s="48"/>
    </row>
    <row r="187" spans="1:9" ht="15">
      <c r="A187" s="7" t="s">
        <v>115</v>
      </c>
      <c r="B187" s="22"/>
      <c r="C187" s="115">
        <v>100</v>
      </c>
      <c r="D187" s="131">
        <v>0</v>
      </c>
      <c r="E187" s="131">
        <v>0</v>
      </c>
      <c r="F187" s="131">
        <v>12</v>
      </c>
      <c r="G187" s="131">
        <v>48</v>
      </c>
      <c r="H187" s="117"/>
      <c r="I187" s="48"/>
    </row>
    <row r="188" spans="1:9" ht="15">
      <c r="A188" s="165"/>
      <c r="B188" s="165"/>
      <c r="C188" s="165"/>
      <c r="D188" s="166"/>
      <c r="E188" s="166"/>
      <c r="F188" s="166"/>
      <c r="G188" s="166"/>
      <c r="H188" s="165"/>
      <c r="I188" s="48"/>
    </row>
    <row r="189" spans="1:9" ht="19.5" customHeight="1">
      <c r="A189" s="164" t="s">
        <v>96</v>
      </c>
      <c r="B189" s="19" t="s">
        <v>125</v>
      </c>
      <c r="C189" s="124">
        <v>200</v>
      </c>
      <c r="D189" s="131">
        <v>6.9</v>
      </c>
      <c r="E189" s="131">
        <v>11.8</v>
      </c>
      <c r="F189" s="131">
        <v>59.4</v>
      </c>
      <c r="G189" s="131">
        <v>309.5</v>
      </c>
      <c r="H189" s="117" t="s">
        <v>70</v>
      </c>
      <c r="I189" s="48"/>
    </row>
    <row r="190" spans="1:9" ht="15">
      <c r="A190" s="164"/>
      <c r="B190" s="19" t="s">
        <v>202</v>
      </c>
      <c r="C190" s="124">
        <v>70</v>
      </c>
      <c r="D190" s="131">
        <v>10.09</v>
      </c>
      <c r="E190" s="131">
        <v>3.26</v>
      </c>
      <c r="F190" s="131">
        <v>6.79</v>
      </c>
      <c r="G190" s="131">
        <v>97</v>
      </c>
      <c r="H190" s="158" t="s">
        <v>78</v>
      </c>
      <c r="I190" s="48"/>
    </row>
    <row r="191" spans="1:9" ht="15">
      <c r="A191" s="164"/>
      <c r="B191" s="19" t="s">
        <v>106</v>
      </c>
      <c r="C191" s="124">
        <v>130</v>
      </c>
      <c r="D191" s="131">
        <v>2.7</v>
      </c>
      <c r="E191" s="131">
        <v>5.7</v>
      </c>
      <c r="F191" s="131">
        <v>14.2</v>
      </c>
      <c r="G191" s="131">
        <v>119.6</v>
      </c>
      <c r="H191" s="117" t="s">
        <v>84</v>
      </c>
      <c r="I191" s="48"/>
    </row>
    <row r="192" spans="1:9" ht="15">
      <c r="A192" s="164"/>
      <c r="B192" s="19" t="s">
        <v>30</v>
      </c>
      <c r="C192" s="115">
        <v>200</v>
      </c>
      <c r="D192" s="131">
        <v>0.18</v>
      </c>
      <c r="E192" s="131">
        <v>0.18</v>
      </c>
      <c r="F192" s="131">
        <v>58.1</v>
      </c>
      <c r="G192" s="131">
        <v>72.61</v>
      </c>
      <c r="H192" s="123" t="s">
        <v>104</v>
      </c>
      <c r="I192" s="48"/>
    </row>
    <row r="193" spans="1:9" ht="15">
      <c r="A193" s="164"/>
      <c r="B193" s="34" t="s">
        <v>15</v>
      </c>
      <c r="C193" s="125">
        <v>45</v>
      </c>
      <c r="D193" s="131">
        <v>3.3</v>
      </c>
      <c r="E193" s="131">
        <v>0.36</v>
      </c>
      <c r="F193" s="131">
        <v>16.7</v>
      </c>
      <c r="G193" s="131">
        <v>83.24</v>
      </c>
      <c r="H193" s="126" t="s">
        <v>68</v>
      </c>
      <c r="I193" s="48"/>
    </row>
    <row r="194" spans="1:9" ht="15">
      <c r="A194" s="7" t="s">
        <v>118</v>
      </c>
      <c r="B194" s="22"/>
      <c r="C194" s="20">
        <f>C189+C190+C191+C192+C193</f>
        <v>645</v>
      </c>
      <c r="D194" s="114">
        <f>D189+D190+D191+D192+D193</f>
        <v>23.17</v>
      </c>
      <c r="E194" s="114">
        <f>E189+E190+E191+E192+E193</f>
        <v>21.3</v>
      </c>
      <c r="F194" s="114">
        <f>F189+F190+F191+F192+F193</f>
        <v>155.19</v>
      </c>
      <c r="G194" s="114">
        <f>G189+G190+G191+G192+G193</f>
        <v>681.95</v>
      </c>
      <c r="H194" s="20"/>
      <c r="I194" s="48"/>
    </row>
    <row r="195" spans="1:9" ht="15">
      <c r="A195" s="165"/>
      <c r="B195" s="165"/>
      <c r="C195" s="165"/>
      <c r="D195" s="174"/>
      <c r="E195" s="174"/>
      <c r="F195" s="174"/>
      <c r="G195" s="174"/>
      <c r="H195" s="165"/>
      <c r="I195" s="48"/>
    </row>
    <row r="196" spans="1:9" ht="15">
      <c r="A196" s="177" t="s">
        <v>98</v>
      </c>
      <c r="B196" s="7" t="s">
        <v>205</v>
      </c>
      <c r="C196" s="115">
        <v>110</v>
      </c>
      <c r="D196" s="131">
        <v>13.6</v>
      </c>
      <c r="E196" s="131">
        <v>9.26</v>
      </c>
      <c r="F196" s="131">
        <v>9.92</v>
      </c>
      <c r="G196" s="131">
        <v>183.13</v>
      </c>
      <c r="H196" s="117" t="s">
        <v>100</v>
      </c>
      <c r="I196" s="48"/>
    </row>
    <row r="197" spans="1:9" ht="15">
      <c r="A197" s="177"/>
      <c r="B197" s="7" t="s">
        <v>196</v>
      </c>
      <c r="C197" s="115">
        <v>30</v>
      </c>
      <c r="D197" s="131">
        <v>1.4</v>
      </c>
      <c r="E197" s="131">
        <v>1.7</v>
      </c>
      <c r="F197" s="131">
        <v>11.1</v>
      </c>
      <c r="G197" s="131">
        <v>65.6</v>
      </c>
      <c r="H197" s="117" t="s">
        <v>197</v>
      </c>
      <c r="I197" s="48"/>
    </row>
    <row r="198" spans="1:9" ht="15">
      <c r="A198" s="177"/>
      <c r="B198" s="7" t="s">
        <v>48</v>
      </c>
      <c r="C198" s="115">
        <v>200</v>
      </c>
      <c r="D198" s="131">
        <v>0.48</v>
      </c>
      <c r="E198" s="131">
        <v>0</v>
      </c>
      <c r="F198" s="131">
        <v>23.2</v>
      </c>
      <c r="G198" s="131">
        <v>89.57</v>
      </c>
      <c r="H198" s="117" t="s">
        <v>59</v>
      </c>
      <c r="I198" s="48"/>
    </row>
    <row r="199" spans="1:9" ht="15">
      <c r="A199" s="177"/>
      <c r="B199" s="7" t="s">
        <v>27</v>
      </c>
      <c r="C199" s="115">
        <v>30</v>
      </c>
      <c r="D199" s="131">
        <v>1.842</v>
      </c>
      <c r="E199" s="131">
        <v>0.642</v>
      </c>
      <c r="F199" s="131">
        <v>12.558</v>
      </c>
      <c r="G199" s="131">
        <v>64.329</v>
      </c>
      <c r="H199" s="117" t="s">
        <v>67</v>
      </c>
      <c r="I199" s="48"/>
    </row>
    <row r="200" spans="1:9" ht="46.5">
      <c r="A200" s="56" t="s">
        <v>119</v>
      </c>
      <c r="B200" s="22"/>
      <c r="C200" s="20">
        <f>C196+C197+C198+C199</f>
        <v>370</v>
      </c>
      <c r="D200" s="114">
        <f>D196+D198+D199</f>
        <v>15.922</v>
      </c>
      <c r="E200" s="114">
        <f>E196+E198+E199</f>
        <v>9.902</v>
      </c>
      <c r="F200" s="114">
        <f>F196+F198+F199</f>
        <v>45.678</v>
      </c>
      <c r="G200" s="114">
        <f>G196+G198+G199</f>
        <v>337.029</v>
      </c>
      <c r="H200" s="20"/>
      <c r="I200" s="48"/>
    </row>
    <row r="201" spans="1:9" ht="15">
      <c r="A201" s="165"/>
      <c r="B201" s="165"/>
      <c r="C201" s="165"/>
      <c r="D201" s="165"/>
      <c r="E201" s="165"/>
      <c r="F201" s="165"/>
      <c r="G201" s="165"/>
      <c r="H201" s="165"/>
      <c r="I201" s="48"/>
    </row>
    <row r="202" spans="1:9" ht="30.75">
      <c r="A202" s="9" t="s">
        <v>33</v>
      </c>
      <c r="B202" s="7"/>
      <c r="C202" s="20"/>
      <c r="D202" s="20">
        <f>D184+D187+D194+D200</f>
        <v>48.111999999999995</v>
      </c>
      <c r="E202" s="20">
        <f>E184+E187+E194+E200</f>
        <v>42.902</v>
      </c>
      <c r="F202" s="20">
        <f>F184+F187+F194+F200</f>
        <v>265.538</v>
      </c>
      <c r="G202" s="20">
        <f>G184+G187+G194+G200</f>
        <v>1412.5590000000002</v>
      </c>
      <c r="H202" s="20"/>
      <c r="I202" s="48"/>
    </row>
    <row r="203" spans="1:9" ht="15">
      <c r="A203" s="5"/>
      <c r="B203" s="6"/>
      <c r="C203" s="13"/>
      <c r="D203" s="13"/>
      <c r="E203" s="13"/>
      <c r="F203" s="13"/>
      <c r="G203" s="13"/>
      <c r="H203" s="13"/>
      <c r="I203" s="48"/>
    </row>
    <row r="204" spans="1:9" ht="15">
      <c r="A204" s="5"/>
      <c r="B204" s="6"/>
      <c r="C204" s="13"/>
      <c r="D204" s="13"/>
      <c r="E204" s="13"/>
      <c r="F204" s="13"/>
      <c r="G204" s="13"/>
      <c r="H204" s="13"/>
      <c r="I204" s="48"/>
    </row>
    <row r="205" spans="1:9" ht="15">
      <c r="A205" s="5"/>
      <c r="B205" s="6"/>
      <c r="C205" s="13"/>
      <c r="D205" s="13"/>
      <c r="E205" s="13"/>
      <c r="F205" s="13"/>
      <c r="G205" s="13"/>
      <c r="H205" s="13"/>
      <c r="I205" s="48"/>
    </row>
    <row r="206" spans="1:9" ht="15">
      <c r="A206" s="5"/>
      <c r="B206" s="6"/>
      <c r="C206" s="13"/>
      <c r="D206" s="13"/>
      <c r="E206" s="13"/>
      <c r="F206" s="13"/>
      <c r="G206" s="13"/>
      <c r="H206" s="13"/>
      <c r="I206" s="48"/>
    </row>
    <row r="207" spans="1:9" ht="15">
      <c r="A207" s="5"/>
      <c r="B207" s="6"/>
      <c r="C207" s="13"/>
      <c r="D207" s="13"/>
      <c r="E207" s="13"/>
      <c r="F207" s="13"/>
      <c r="G207" s="13"/>
      <c r="H207" s="13"/>
      <c r="I207" s="48"/>
    </row>
    <row r="208" spans="1:9" ht="15">
      <c r="A208" s="2"/>
      <c r="B208" s="2"/>
      <c r="C208" s="2"/>
      <c r="D208" s="2"/>
      <c r="E208" s="2"/>
      <c r="F208" s="2"/>
      <c r="G208" s="2"/>
      <c r="H208" s="2"/>
      <c r="I208" s="48"/>
    </row>
    <row r="209" spans="1:9" ht="15">
      <c r="A209" s="2"/>
      <c r="B209" s="2"/>
      <c r="C209" s="2"/>
      <c r="D209" s="2"/>
      <c r="E209" s="2"/>
      <c r="F209" s="2"/>
      <c r="G209" s="2"/>
      <c r="H209" s="2"/>
      <c r="I209" s="48"/>
    </row>
    <row r="210" spans="1:9" ht="15">
      <c r="A210" s="173" t="s">
        <v>1</v>
      </c>
      <c r="B210" s="167" t="s">
        <v>2</v>
      </c>
      <c r="C210" s="167" t="s">
        <v>9</v>
      </c>
      <c r="D210" s="173" t="s">
        <v>3</v>
      </c>
      <c r="E210" s="173"/>
      <c r="F210" s="173"/>
      <c r="G210" s="167" t="s">
        <v>7</v>
      </c>
      <c r="H210" s="167" t="s">
        <v>8</v>
      </c>
      <c r="I210" s="48"/>
    </row>
    <row r="211" spans="1:9" ht="15">
      <c r="A211" s="173"/>
      <c r="B211" s="167"/>
      <c r="C211" s="167"/>
      <c r="D211" s="20" t="s">
        <v>4</v>
      </c>
      <c r="E211" s="20" t="s">
        <v>5</v>
      </c>
      <c r="F211" s="20" t="s">
        <v>6</v>
      </c>
      <c r="G211" s="167"/>
      <c r="H211" s="167"/>
      <c r="I211" s="48"/>
    </row>
    <row r="212" spans="1:9" ht="30.75">
      <c r="A212" s="19" t="s">
        <v>127</v>
      </c>
      <c r="B212" s="165"/>
      <c r="C212" s="165"/>
      <c r="D212" s="174"/>
      <c r="E212" s="174"/>
      <c r="F212" s="174"/>
      <c r="G212" s="174"/>
      <c r="H212" s="165"/>
      <c r="I212" s="48"/>
    </row>
    <row r="213" spans="1:9" ht="16.5" customHeight="1">
      <c r="A213" s="164" t="s">
        <v>10</v>
      </c>
      <c r="B213" s="29" t="s">
        <v>24</v>
      </c>
      <c r="C213" s="115">
        <v>200</v>
      </c>
      <c r="D213" s="131">
        <v>7</v>
      </c>
      <c r="E213" s="131">
        <v>11.28</v>
      </c>
      <c r="F213" s="131">
        <v>24.61</v>
      </c>
      <c r="G213" s="131">
        <v>226.83</v>
      </c>
      <c r="H213" s="117" t="s">
        <v>52</v>
      </c>
      <c r="I213" s="48"/>
    </row>
    <row r="214" spans="1:9" ht="15">
      <c r="A214" s="164"/>
      <c r="B214" s="19" t="s">
        <v>17</v>
      </c>
      <c r="C214" s="124">
        <v>200</v>
      </c>
      <c r="D214" s="131">
        <v>0</v>
      </c>
      <c r="E214" s="131">
        <v>0</v>
      </c>
      <c r="F214" s="131">
        <v>8</v>
      </c>
      <c r="G214" s="131">
        <v>29.92</v>
      </c>
      <c r="H214" s="117" t="s">
        <v>59</v>
      </c>
      <c r="I214" s="48"/>
    </row>
    <row r="215" spans="1:9" ht="15">
      <c r="A215" s="164"/>
      <c r="B215" s="30" t="s">
        <v>12</v>
      </c>
      <c r="C215" s="122" t="s">
        <v>46</v>
      </c>
      <c r="D215" s="131">
        <v>2.81</v>
      </c>
      <c r="E215" s="131">
        <v>3.97</v>
      </c>
      <c r="F215" s="131">
        <v>16.96</v>
      </c>
      <c r="G215" s="131">
        <v>114.66</v>
      </c>
      <c r="H215" s="123" t="s">
        <v>66</v>
      </c>
      <c r="I215" s="48"/>
    </row>
    <row r="216" spans="1:9" ht="15">
      <c r="A216" s="7" t="s">
        <v>116</v>
      </c>
      <c r="B216" s="22"/>
      <c r="C216" s="4">
        <v>445</v>
      </c>
      <c r="D216" s="114">
        <f>D213+D214+D215</f>
        <v>9.81</v>
      </c>
      <c r="E216" s="114">
        <f>E213+E214+E215</f>
        <v>15.25</v>
      </c>
      <c r="F216" s="114">
        <f>F213+F214+F215</f>
        <v>49.57</v>
      </c>
      <c r="G216" s="114">
        <f>G213+G214+G215</f>
        <v>371.40999999999997</v>
      </c>
      <c r="H216" s="20"/>
      <c r="I216" s="48"/>
    </row>
    <row r="217" spans="1:9" ht="15">
      <c r="A217" s="40"/>
      <c r="B217" s="37"/>
      <c r="C217" s="38"/>
      <c r="D217" s="45"/>
      <c r="E217" s="45"/>
      <c r="F217" s="45"/>
      <c r="G217" s="45"/>
      <c r="H217" s="39"/>
      <c r="I217" s="48"/>
    </row>
    <row r="218" spans="1:9" ht="15">
      <c r="A218" s="7" t="s">
        <v>117</v>
      </c>
      <c r="B218" s="19" t="s">
        <v>13</v>
      </c>
      <c r="C218" s="115">
        <v>100</v>
      </c>
      <c r="D218" s="131">
        <v>0</v>
      </c>
      <c r="E218" s="131">
        <v>0</v>
      </c>
      <c r="F218" s="131">
        <v>12</v>
      </c>
      <c r="G218" s="131">
        <v>48</v>
      </c>
      <c r="H218" s="117" t="s">
        <v>58</v>
      </c>
      <c r="I218" s="48"/>
    </row>
    <row r="219" spans="1:9" ht="15">
      <c r="A219" s="7" t="s">
        <v>115</v>
      </c>
      <c r="B219" s="22"/>
      <c r="C219" s="115">
        <v>100</v>
      </c>
      <c r="D219" s="132">
        <v>0</v>
      </c>
      <c r="E219" s="132">
        <v>0</v>
      </c>
      <c r="F219" s="132">
        <v>12</v>
      </c>
      <c r="G219" s="132">
        <v>48</v>
      </c>
      <c r="H219" s="117"/>
      <c r="I219" s="48"/>
    </row>
    <row r="220" spans="1:9" ht="15">
      <c r="A220" s="165"/>
      <c r="B220" s="165"/>
      <c r="C220" s="165"/>
      <c r="D220" s="166"/>
      <c r="E220" s="166"/>
      <c r="F220" s="166"/>
      <c r="G220" s="166"/>
      <c r="H220" s="165"/>
      <c r="I220" s="48"/>
    </row>
    <row r="221" spans="1:9" ht="15">
      <c r="A221" s="164" t="s">
        <v>14</v>
      </c>
      <c r="B221" s="19" t="s">
        <v>103</v>
      </c>
      <c r="C221" s="124">
        <v>200</v>
      </c>
      <c r="D221" s="131">
        <v>1.88</v>
      </c>
      <c r="E221" s="131">
        <v>2.26</v>
      </c>
      <c r="F221" s="131">
        <v>13.3</v>
      </c>
      <c r="G221" s="131">
        <v>81</v>
      </c>
      <c r="H221" s="117" t="s">
        <v>71</v>
      </c>
      <c r="I221" s="48"/>
    </row>
    <row r="222" spans="1:9" ht="15">
      <c r="A222" s="164"/>
      <c r="B222" s="19" t="s">
        <v>128</v>
      </c>
      <c r="C222" s="124">
        <v>160</v>
      </c>
      <c r="D222" s="131">
        <v>11.8</v>
      </c>
      <c r="E222" s="131">
        <v>11.6</v>
      </c>
      <c r="F222" s="131">
        <v>5.6</v>
      </c>
      <c r="G222" s="131">
        <v>175</v>
      </c>
      <c r="H222" s="117" t="s">
        <v>64</v>
      </c>
      <c r="I222" s="48"/>
    </row>
    <row r="223" spans="1:9" ht="15">
      <c r="A223" s="164"/>
      <c r="B223" s="7" t="s">
        <v>48</v>
      </c>
      <c r="C223" s="115">
        <v>200</v>
      </c>
      <c r="D223" s="131">
        <v>0.48</v>
      </c>
      <c r="E223" s="131">
        <v>0</v>
      </c>
      <c r="F223" s="131">
        <v>23.2</v>
      </c>
      <c r="G223" s="131">
        <v>89.57</v>
      </c>
      <c r="H223" s="123" t="s">
        <v>62</v>
      </c>
      <c r="I223" s="48"/>
    </row>
    <row r="224" spans="1:9" ht="15">
      <c r="A224" s="164"/>
      <c r="B224" s="34" t="s">
        <v>15</v>
      </c>
      <c r="C224" s="125">
        <v>45</v>
      </c>
      <c r="D224" s="131">
        <v>3.3</v>
      </c>
      <c r="E224" s="131">
        <v>0.36</v>
      </c>
      <c r="F224" s="131">
        <v>16.7</v>
      </c>
      <c r="G224" s="131">
        <v>83.24</v>
      </c>
      <c r="H224" s="126" t="s">
        <v>68</v>
      </c>
      <c r="I224" s="48"/>
    </row>
    <row r="225" spans="1:9" ht="15">
      <c r="A225" s="7" t="s">
        <v>118</v>
      </c>
      <c r="B225" s="22"/>
      <c r="C225" s="20">
        <f>C221+C222+C223+C224</f>
        <v>605</v>
      </c>
      <c r="D225" s="114">
        <f>D221+D222+D223+D224</f>
        <v>17.46</v>
      </c>
      <c r="E225" s="114">
        <f>E221+E222+E223+E224</f>
        <v>14.219999999999999</v>
      </c>
      <c r="F225" s="114">
        <f>F221+F222+F223+F224</f>
        <v>58.8</v>
      </c>
      <c r="G225" s="114">
        <f>G221+G222+G223+G224</f>
        <v>428.81</v>
      </c>
      <c r="H225" s="20"/>
      <c r="I225" s="48"/>
    </row>
    <row r="226" spans="1:9" ht="15">
      <c r="A226" s="165"/>
      <c r="B226" s="165"/>
      <c r="C226" s="165"/>
      <c r="D226" s="174"/>
      <c r="E226" s="174"/>
      <c r="F226" s="174"/>
      <c r="G226" s="174"/>
      <c r="H226" s="165"/>
      <c r="I226" s="48"/>
    </row>
    <row r="227" spans="1:9" ht="15">
      <c r="A227" s="177" t="s">
        <v>98</v>
      </c>
      <c r="B227" s="19" t="s">
        <v>137</v>
      </c>
      <c r="C227" s="124">
        <v>200</v>
      </c>
      <c r="D227" s="131">
        <v>6.68</v>
      </c>
      <c r="E227" s="131">
        <v>7.33</v>
      </c>
      <c r="F227" s="131">
        <v>21.85</v>
      </c>
      <c r="G227" s="131">
        <v>179</v>
      </c>
      <c r="H227" s="117" t="s">
        <v>55</v>
      </c>
      <c r="I227" s="48"/>
    </row>
    <row r="228" spans="1:9" ht="15">
      <c r="A228" s="177"/>
      <c r="B228" s="19" t="s">
        <v>17</v>
      </c>
      <c r="C228" s="124">
        <v>200</v>
      </c>
      <c r="D228" s="131">
        <v>0</v>
      </c>
      <c r="E228" s="131">
        <v>0</v>
      </c>
      <c r="F228" s="131">
        <v>8</v>
      </c>
      <c r="G228" s="131">
        <v>29.92</v>
      </c>
      <c r="H228" s="117" t="s">
        <v>59</v>
      </c>
      <c r="I228" s="48"/>
    </row>
    <row r="229" spans="1:9" ht="15">
      <c r="A229" s="177"/>
      <c r="B229" s="19" t="s">
        <v>27</v>
      </c>
      <c r="C229" s="124">
        <v>30</v>
      </c>
      <c r="D229" s="131">
        <v>1.842</v>
      </c>
      <c r="E229" s="131">
        <v>0.642</v>
      </c>
      <c r="F229" s="131">
        <v>12.558</v>
      </c>
      <c r="G229" s="131">
        <v>64.329</v>
      </c>
      <c r="H229" s="117" t="s">
        <v>67</v>
      </c>
      <c r="I229" s="48"/>
    </row>
    <row r="230" spans="1:9" ht="46.5">
      <c r="A230" s="56" t="s">
        <v>119</v>
      </c>
      <c r="B230" s="22"/>
      <c r="C230" s="20">
        <f>C227+C228+C229</f>
        <v>430</v>
      </c>
      <c r="D230" s="114">
        <f>D227+D228+D229</f>
        <v>8.522</v>
      </c>
      <c r="E230" s="114">
        <f>E227+E228+E229</f>
        <v>7.972</v>
      </c>
      <c r="F230" s="114">
        <f>F227+F228+F229</f>
        <v>42.408</v>
      </c>
      <c r="G230" s="114">
        <f>G227+G228+G229</f>
        <v>273.249</v>
      </c>
      <c r="H230" s="20"/>
      <c r="I230" s="48"/>
    </row>
    <row r="231" spans="1:9" ht="15">
      <c r="A231" s="165"/>
      <c r="B231" s="165"/>
      <c r="C231" s="165"/>
      <c r="D231" s="165"/>
      <c r="E231" s="165"/>
      <c r="F231" s="165"/>
      <c r="G231" s="165"/>
      <c r="H231" s="165"/>
      <c r="I231" s="48"/>
    </row>
    <row r="232" spans="1:9" ht="30.75">
      <c r="A232" s="9" t="s">
        <v>37</v>
      </c>
      <c r="B232" s="7"/>
      <c r="C232" s="20"/>
      <c r="D232" s="20">
        <f>D216+D219+D225+D230</f>
        <v>35.792</v>
      </c>
      <c r="E232" s="20">
        <f>E216+E219+E225+E230</f>
        <v>37.442</v>
      </c>
      <c r="F232" s="20">
        <f>F216+F219+F225+F230</f>
        <v>162.77800000000002</v>
      </c>
      <c r="G232" s="20">
        <f>G216+G219+G225+G230</f>
        <v>1121.469</v>
      </c>
      <c r="H232" s="20"/>
      <c r="I232" s="48"/>
    </row>
    <row r="233" spans="1:9" ht="15">
      <c r="A233" s="5"/>
      <c r="B233" s="6"/>
      <c r="C233" s="13"/>
      <c r="D233" s="13"/>
      <c r="E233" s="13"/>
      <c r="F233" s="13"/>
      <c r="G233" s="13"/>
      <c r="H233" s="13"/>
      <c r="I233" s="48"/>
    </row>
    <row r="234" spans="1:9" ht="15">
      <c r="A234" s="5"/>
      <c r="B234" s="6"/>
      <c r="C234" s="13"/>
      <c r="D234" s="13"/>
      <c r="E234" s="13"/>
      <c r="F234" s="13"/>
      <c r="G234" s="13"/>
      <c r="H234" s="13"/>
      <c r="I234" s="48"/>
    </row>
    <row r="235" spans="1:9" ht="15">
      <c r="A235" s="5"/>
      <c r="B235" s="6"/>
      <c r="C235" s="13"/>
      <c r="D235" s="13"/>
      <c r="E235" s="13"/>
      <c r="F235" s="13"/>
      <c r="G235" s="13"/>
      <c r="H235" s="13"/>
      <c r="I235" s="48"/>
    </row>
    <row r="236" spans="1:9" ht="15">
      <c r="A236" s="5"/>
      <c r="B236" s="6"/>
      <c r="C236" s="13"/>
      <c r="D236" s="13"/>
      <c r="E236" s="13"/>
      <c r="F236" s="13"/>
      <c r="G236" s="13"/>
      <c r="H236" s="13"/>
      <c r="I236" s="48"/>
    </row>
    <row r="237" spans="1:9" ht="15">
      <c r="A237" s="5"/>
      <c r="B237" s="6"/>
      <c r="C237" s="13"/>
      <c r="D237" s="13"/>
      <c r="E237" s="13"/>
      <c r="F237" s="13"/>
      <c r="G237" s="13"/>
      <c r="H237" s="13"/>
      <c r="I237" s="48"/>
    </row>
    <row r="238" spans="1:9" ht="15">
      <c r="A238" s="5"/>
      <c r="B238" s="6"/>
      <c r="C238" s="13"/>
      <c r="D238" s="13"/>
      <c r="E238" s="13"/>
      <c r="F238" s="13"/>
      <c r="G238" s="13"/>
      <c r="H238" s="13"/>
      <c r="I238" s="48"/>
    </row>
    <row r="239" spans="1:9" ht="15">
      <c r="A239" s="5"/>
      <c r="B239" s="6"/>
      <c r="C239" s="13"/>
      <c r="D239" s="13"/>
      <c r="E239" s="13"/>
      <c r="F239" s="13"/>
      <c r="G239" s="13"/>
      <c r="H239" s="13"/>
      <c r="I239" s="48"/>
    </row>
    <row r="240" spans="1:9" ht="15">
      <c r="A240" s="5"/>
      <c r="B240" s="6"/>
      <c r="C240" s="13"/>
      <c r="D240" s="13"/>
      <c r="E240" s="13"/>
      <c r="F240" s="13"/>
      <c r="G240" s="13"/>
      <c r="H240" s="13"/>
      <c r="I240" s="48"/>
    </row>
    <row r="241" spans="1:9" ht="15">
      <c r="A241" s="2"/>
      <c r="B241" s="2"/>
      <c r="C241" s="2"/>
      <c r="D241" s="2"/>
      <c r="E241" s="2"/>
      <c r="F241" s="2"/>
      <c r="G241" s="2"/>
      <c r="H241" s="2"/>
      <c r="I241" s="48"/>
    </row>
    <row r="242" spans="1:9" ht="15">
      <c r="A242" s="173" t="s">
        <v>1</v>
      </c>
      <c r="B242" s="167" t="s">
        <v>2</v>
      </c>
      <c r="C242" s="167" t="s">
        <v>9</v>
      </c>
      <c r="D242" s="173" t="s">
        <v>3</v>
      </c>
      <c r="E242" s="173"/>
      <c r="F242" s="173"/>
      <c r="G242" s="167" t="s">
        <v>7</v>
      </c>
      <c r="H242" s="167" t="s">
        <v>8</v>
      </c>
      <c r="I242" s="48"/>
    </row>
    <row r="243" spans="1:9" ht="15">
      <c r="A243" s="173"/>
      <c r="B243" s="167"/>
      <c r="C243" s="167"/>
      <c r="D243" s="20" t="s">
        <v>4</v>
      </c>
      <c r="E243" s="20" t="s">
        <v>5</v>
      </c>
      <c r="F243" s="20" t="s">
        <v>6</v>
      </c>
      <c r="G243" s="167"/>
      <c r="H243" s="167"/>
      <c r="I243" s="48"/>
    </row>
    <row r="244" spans="1:9" ht="30.75">
      <c r="A244" s="54" t="s">
        <v>130</v>
      </c>
      <c r="B244" s="186"/>
      <c r="C244" s="187"/>
      <c r="D244" s="187"/>
      <c r="E244" s="187"/>
      <c r="F244" s="187"/>
      <c r="G244" s="187"/>
      <c r="H244" s="188"/>
      <c r="I244" s="48"/>
    </row>
    <row r="245" spans="1:9" ht="15">
      <c r="A245" s="164" t="s">
        <v>10</v>
      </c>
      <c r="B245" s="29" t="s">
        <v>40</v>
      </c>
      <c r="C245" s="115">
        <v>200</v>
      </c>
      <c r="D245" s="131">
        <v>5.78</v>
      </c>
      <c r="E245" s="131">
        <v>10</v>
      </c>
      <c r="F245" s="131">
        <v>27.73</v>
      </c>
      <c r="G245" s="131">
        <v>223.18</v>
      </c>
      <c r="H245" s="117" t="s">
        <v>53</v>
      </c>
      <c r="I245" s="48"/>
    </row>
    <row r="246" spans="1:9" ht="15">
      <c r="A246" s="164"/>
      <c r="B246" s="22" t="s">
        <v>29</v>
      </c>
      <c r="C246" s="115">
        <v>200</v>
      </c>
      <c r="D246" s="131">
        <v>5.71</v>
      </c>
      <c r="E246" s="131">
        <v>6.4</v>
      </c>
      <c r="F246" s="131">
        <v>22.88</v>
      </c>
      <c r="G246" s="131">
        <v>169.16</v>
      </c>
      <c r="H246" s="117" t="s">
        <v>61</v>
      </c>
      <c r="I246" s="48"/>
    </row>
    <row r="247" spans="1:9" ht="15">
      <c r="A247" s="164"/>
      <c r="B247" s="30" t="s">
        <v>12</v>
      </c>
      <c r="C247" s="122" t="s">
        <v>46</v>
      </c>
      <c r="D247" s="131">
        <v>2.81</v>
      </c>
      <c r="E247" s="131">
        <v>3.97</v>
      </c>
      <c r="F247" s="131">
        <v>16.96</v>
      </c>
      <c r="G247" s="131">
        <v>114.66</v>
      </c>
      <c r="H247" s="123" t="s">
        <v>66</v>
      </c>
      <c r="I247" s="48"/>
    </row>
    <row r="248" spans="1:9" ht="15">
      <c r="A248" s="7" t="s">
        <v>116</v>
      </c>
      <c r="B248" s="22"/>
      <c r="C248" s="101">
        <v>445</v>
      </c>
      <c r="D248" s="133">
        <f>D245+D246+D247</f>
        <v>14.3</v>
      </c>
      <c r="E248" s="133">
        <f>E245+E246+E247</f>
        <v>20.369999999999997</v>
      </c>
      <c r="F248" s="133">
        <f>F245+F246+F247</f>
        <v>67.57</v>
      </c>
      <c r="G248" s="133">
        <f>G245+G246+G247</f>
        <v>507</v>
      </c>
      <c r="H248" s="117"/>
      <c r="I248" s="48"/>
    </row>
    <row r="249" spans="1:9" ht="15">
      <c r="A249" s="40"/>
      <c r="B249" s="37"/>
      <c r="C249" s="38"/>
      <c r="D249" s="100"/>
      <c r="E249" s="100"/>
      <c r="F249" s="100"/>
      <c r="G249" s="100"/>
      <c r="H249" s="39"/>
      <c r="I249" s="48"/>
    </row>
    <row r="250" spans="1:9" ht="15">
      <c r="A250" s="7" t="s">
        <v>117</v>
      </c>
      <c r="B250" s="3" t="s">
        <v>109</v>
      </c>
      <c r="C250" s="108">
        <v>100</v>
      </c>
      <c r="D250" s="130">
        <v>1.5</v>
      </c>
      <c r="E250" s="130">
        <v>0.5</v>
      </c>
      <c r="F250" s="130">
        <v>21</v>
      </c>
      <c r="G250" s="130">
        <v>95</v>
      </c>
      <c r="H250" s="109" t="s">
        <v>142</v>
      </c>
      <c r="I250" s="48"/>
    </row>
    <row r="251" spans="1:9" ht="15">
      <c r="A251" s="7" t="s">
        <v>115</v>
      </c>
      <c r="B251" s="22"/>
      <c r="C251" s="108">
        <v>100</v>
      </c>
      <c r="D251" s="131">
        <v>1.5</v>
      </c>
      <c r="E251" s="131">
        <v>0.5</v>
      </c>
      <c r="F251" s="131">
        <v>21</v>
      </c>
      <c r="G251" s="131">
        <v>95</v>
      </c>
      <c r="H251" s="109"/>
      <c r="I251" s="48"/>
    </row>
    <row r="252" spans="1:9" ht="15">
      <c r="A252" s="165"/>
      <c r="B252" s="165"/>
      <c r="C252" s="165"/>
      <c r="D252" s="166"/>
      <c r="E252" s="166"/>
      <c r="F252" s="166"/>
      <c r="G252" s="166"/>
      <c r="H252" s="165"/>
      <c r="I252" s="48"/>
    </row>
    <row r="253" spans="1:9" ht="20.25" customHeight="1">
      <c r="A253" s="164" t="s">
        <v>14</v>
      </c>
      <c r="B253" s="19" t="s">
        <v>213</v>
      </c>
      <c r="C253" s="124">
        <v>200</v>
      </c>
      <c r="D253" s="131">
        <v>4.1</v>
      </c>
      <c r="E253" s="131">
        <v>7.16</v>
      </c>
      <c r="F253" s="131">
        <v>20.93</v>
      </c>
      <c r="G253" s="131">
        <v>145</v>
      </c>
      <c r="H253" s="159" t="s">
        <v>73</v>
      </c>
      <c r="I253" s="48"/>
    </row>
    <row r="254" spans="1:9" ht="15">
      <c r="A254" s="164"/>
      <c r="B254" s="19" t="s">
        <v>138</v>
      </c>
      <c r="C254" s="124">
        <v>70</v>
      </c>
      <c r="D254" s="131">
        <v>11.5</v>
      </c>
      <c r="E254" s="131">
        <v>8.9</v>
      </c>
      <c r="F254" s="131">
        <v>7.3</v>
      </c>
      <c r="G254" s="131">
        <v>162.6</v>
      </c>
      <c r="H254" s="159" t="s">
        <v>76</v>
      </c>
      <c r="I254" s="48"/>
    </row>
    <row r="255" spans="1:9" ht="15">
      <c r="A255" s="164"/>
      <c r="B255" s="19" t="s">
        <v>106</v>
      </c>
      <c r="C255" s="124">
        <v>130</v>
      </c>
      <c r="D255" s="131">
        <v>2.7</v>
      </c>
      <c r="E255" s="131">
        <v>5.7</v>
      </c>
      <c r="F255" s="131">
        <v>14.2</v>
      </c>
      <c r="G255" s="131">
        <v>119.6</v>
      </c>
      <c r="H255" s="117" t="s">
        <v>84</v>
      </c>
      <c r="I255" s="48"/>
    </row>
    <row r="256" spans="1:9" ht="15">
      <c r="A256" s="164"/>
      <c r="B256" s="19" t="s">
        <v>31</v>
      </c>
      <c r="C256" s="115">
        <v>200</v>
      </c>
      <c r="D256" s="131">
        <v>0.68</v>
      </c>
      <c r="E256" s="131">
        <v>0</v>
      </c>
      <c r="F256" s="131">
        <v>20.57</v>
      </c>
      <c r="G256" s="131">
        <v>80.24</v>
      </c>
      <c r="H256" s="123" t="s">
        <v>200</v>
      </c>
      <c r="I256" s="48"/>
    </row>
    <row r="257" spans="1:9" ht="15">
      <c r="A257" s="164"/>
      <c r="B257" s="34" t="s">
        <v>15</v>
      </c>
      <c r="C257" s="125">
        <v>45</v>
      </c>
      <c r="D257" s="131">
        <v>3.3</v>
      </c>
      <c r="E257" s="131">
        <v>0.36</v>
      </c>
      <c r="F257" s="131">
        <v>16.7</v>
      </c>
      <c r="G257" s="131">
        <v>83.24</v>
      </c>
      <c r="H257" s="126" t="s">
        <v>68</v>
      </c>
      <c r="I257" s="48"/>
    </row>
    <row r="258" spans="1:9" ht="15">
      <c r="A258" s="7" t="s">
        <v>118</v>
      </c>
      <c r="B258" s="22"/>
      <c r="C258" s="103">
        <f>C253+C254+C255+C256+C257</f>
        <v>645</v>
      </c>
      <c r="D258" s="114">
        <f>D253+D254+D255+D256+D257</f>
        <v>22.28</v>
      </c>
      <c r="E258" s="114">
        <f>E253+E254+E255+E256+E257</f>
        <v>22.12</v>
      </c>
      <c r="F258" s="114">
        <f>F253+F254+F255+F256+F257</f>
        <v>79.7</v>
      </c>
      <c r="G258" s="114">
        <f>G253+G254+G255+G256+G257</f>
        <v>590.6800000000001</v>
      </c>
      <c r="H258" s="20"/>
      <c r="I258" s="48"/>
    </row>
    <row r="259" spans="1:9" ht="15">
      <c r="A259" s="165"/>
      <c r="B259" s="165"/>
      <c r="C259" s="165"/>
      <c r="D259" s="174"/>
      <c r="E259" s="174"/>
      <c r="F259" s="174"/>
      <c r="G259" s="174"/>
      <c r="H259" s="165"/>
      <c r="I259" s="48"/>
    </row>
    <row r="260" spans="1:9" ht="15">
      <c r="A260" s="189" t="s">
        <v>98</v>
      </c>
      <c r="B260" s="7" t="s">
        <v>90</v>
      </c>
      <c r="C260" s="115">
        <v>150</v>
      </c>
      <c r="D260" s="131">
        <v>11.07</v>
      </c>
      <c r="E260" s="131">
        <v>3.37</v>
      </c>
      <c r="F260" s="131">
        <v>2.07</v>
      </c>
      <c r="G260" s="131">
        <v>98.2</v>
      </c>
      <c r="H260" s="117" t="s">
        <v>82</v>
      </c>
      <c r="I260" s="48"/>
    </row>
    <row r="261" spans="1:9" ht="15">
      <c r="A261" s="190"/>
      <c r="B261" s="19" t="s">
        <v>17</v>
      </c>
      <c r="C261" s="124">
        <v>200</v>
      </c>
      <c r="D261" s="131">
        <v>0</v>
      </c>
      <c r="E261" s="131">
        <v>0</v>
      </c>
      <c r="F261" s="131">
        <v>8</v>
      </c>
      <c r="G261" s="131">
        <v>29.92</v>
      </c>
      <c r="H261" s="117" t="s">
        <v>59</v>
      </c>
      <c r="I261" s="48"/>
    </row>
    <row r="262" spans="1:9" ht="15">
      <c r="A262" s="190"/>
      <c r="B262" s="19" t="s">
        <v>27</v>
      </c>
      <c r="C262" s="124">
        <v>30</v>
      </c>
      <c r="D262" s="131">
        <v>1.842</v>
      </c>
      <c r="E262" s="131">
        <v>0.642</v>
      </c>
      <c r="F262" s="131">
        <v>12.558</v>
      </c>
      <c r="G262" s="131">
        <v>64.329</v>
      </c>
      <c r="H262" s="117" t="s">
        <v>67</v>
      </c>
      <c r="I262" s="48"/>
    </row>
    <row r="263" spans="1:9" ht="46.5">
      <c r="A263" s="56" t="s">
        <v>119</v>
      </c>
      <c r="B263" s="22"/>
      <c r="C263" s="20">
        <f>C260+C261+C262</f>
        <v>380</v>
      </c>
      <c r="D263" s="114">
        <f>D260+D261+D262</f>
        <v>12.912</v>
      </c>
      <c r="E263" s="114">
        <f>E260+E261+E262</f>
        <v>4.0120000000000005</v>
      </c>
      <c r="F263" s="114">
        <f>F260+F261+F262</f>
        <v>22.628</v>
      </c>
      <c r="G263" s="114">
        <f>G260+G261+G262</f>
        <v>192.449</v>
      </c>
      <c r="H263" s="20"/>
      <c r="I263" s="48"/>
    </row>
    <row r="264" spans="1:9" ht="15">
      <c r="A264" s="165"/>
      <c r="B264" s="165"/>
      <c r="C264" s="165"/>
      <c r="D264" s="165"/>
      <c r="E264" s="165"/>
      <c r="F264" s="165"/>
      <c r="G264" s="165"/>
      <c r="H264" s="165"/>
      <c r="I264" s="48"/>
    </row>
    <row r="265" spans="1:9" ht="30.75">
      <c r="A265" s="9" t="s">
        <v>38</v>
      </c>
      <c r="B265" s="7"/>
      <c r="C265" s="46"/>
      <c r="D265" s="20">
        <f>D248+D251+D258+D263</f>
        <v>50.992</v>
      </c>
      <c r="E265" s="20">
        <f>E248+E251+E258+E263</f>
        <v>47.001999999999995</v>
      </c>
      <c r="F265" s="20">
        <f>F248+F251+F258+F263</f>
        <v>190.89799999999997</v>
      </c>
      <c r="G265" s="20">
        <f>G248+G251+G258+G263</f>
        <v>1385.1290000000001</v>
      </c>
      <c r="H265" s="20"/>
      <c r="I265" s="48"/>
    </row>
    <row r="266" spans="1:9" ht="15">
      <c r="A266" s="5"/>
      <c r="B266" s="6"/>
      <c r="C266" s="47"/>
      <c r="D266" s="13"/>
      <c r="E266" s="13"/>
      <c r="F266" s="13"/>
      <c r="G266" s="13"/>
      <c r="H266" s="13"/>
      <c r="I266" s="48"/>
    </row>
    <row r="267" spans="1:9" ht="15">
      <c r="A267" s="5"/>
      <c r="B267" s="6"/>
      <c r="C267" s="47"/>
      <c r="D267" s="13"/>
      <c r="E267" s="13"/>
      <c r="F267" s="13"/>
      <c r="G267" s="13"/>
      <c r="H267" s="13"/>
      <c r="I267" s="48"/>
    </row>
    <row r="268" spans="1:9" ht="15">
      <c r="A268" s="5"/>
      <c r="B268" s="6"/>
      <c r="C268" s="47"/>
      <c r="D268" s="13"/>
      <c r="E268" s="13"/>
      <c r="F268" s="13"/>
      <c r="G268" s="13"/>
      <c r="H268" s="13"/>
      <c r="I268" s="48"/>
    </row>
    <row r="269" spans="1:9" ht="15">
      <c r="A269" s="5"/>
      <c r="B269" s="6"/>
      <c r="C269" s="47"/>
      <c r="D269" s="13"/>
      <c r="E269" s="13"/>
      <c r="F269" s="13"/>
      <c r="G269" s="13"/>
      <c r="H269" s="13"/>
      <c r="I269" s="48"/>
    </row>
    <row r="270" spans="1:9" ht="15">
      <c r="A270" s="5"/>
      <c r="B270" s="6"/>
      <c r="C270" s="47"/>
      <c r="D270" s="13"/>
      <c r="E270" s="13"/>
      <c r="F270" s="13"/>
      <c r="G270" s="13"/>
      <c r="H270" s="13"/>
      <c r="I270" s="48"/>
    </row>
    <row r="271" spans="1:9" ht="15">
      <c r="A271" s="5"/>
      <c r="B271" s="6"/>
      <c r="C271" s="47"/>
      <c r="D271" s="13"/>
      <c r="E271" s="13"/>
      <c r="F271" s="13"/>
      <c r="G271" s="13"/>
      <c r="H271" s="13"/>
      <c r="I271" s="48"/>
    </row>
    <row r="272" spans="1:9" ht="15">
      <c r="A272" s="5"/>
      <c r="B272" s="6"/>
      <c r="C272" s="47"/>
      <c r="D272" s="13"/>
      <c r="E272" s="13"/>
      <c r="F272" s="13"/>
      <c r="G272" s="13"/>
      <c r="H272" s="13"/>
      <c r="I272" s="48"/>
    </row>
    <row r="273" spans="1:9" ht="15">
      <c r="A273" s="5"/>
      <c r="B273" s="6"/>
      <c r="C273" s="47"/>
      <c r="D273" s="13"/>
      <c r="E273" s="13"/>
      <c r="F273" s="13"/>
      <c r="G273" s="13"/>
      <c r="H273" s="13"/>
      <c r="I273" s="48"/>
    </row>
    <row r="274" spans="1:9" ht="15">
      <c r="A274" s="5"/>
      <c r="B274" s="6"/>
      <c r="C274" s="47"/>
      <c r="D274" s="13"/>
      <c r="E274" s="13"/>
      <c r="F274" s="13"/>
      <c r="G274" s="13"/>
      <c r="H274" s="13"/>
      <c r="I274" s="48"/>
    </row>
    <row r="275" spans="1:9" ht="15">
      <c r="A275" s="5"/>
      <c r="B275" s="6"/>
      <c r="C275" s="47"/>
      <c r="D275" s="13"/>
      <c r="E275" s="13"/>
      <c r="F275" s="13"/>
      <c r="G275" s="13"/>
      <c r="H275" s="13"/>
      <c r="I275" s="48"/>
    </row>
    <row r="276" spans="1:10" ht="15">
      <c r="A276" s="175" t="s">
        <v>1</v>
      </c>
      <c r="B276" s="184" t="s">
        <v>2</v>
      </c>
      <c r="C276" s="184" t="s">
        <v>9</v>
      </c>
      <c r="D276" s="173" t="s">
        <v>3</v>
      </c>
      <c r="E276" s="173"/>
      <c r="F276" s="173"/>
      <c r="G276" s="184" t="s">
        <v>7</v>
      </c>
      <c r="H276" s="184" t="s">
        <v>8</v>
      </c>
      <c r="I276" s="50"/>
      <c r="J276" s="18"/>
    </row>
    <row r="277" spans="1:10" ht="15">
      <c r="A277" s="176"/>
      <c r="B277" s="185"/>
      <c r="C277" s="185"/>
      <c r="D277" s="21" t="s">
        <v>4</v>
      </c>
      <c r="E277" s="21" t="s">
        <v>5</v>
      </c>
      <c r="F277" s="21" t="s">
        <v>6</v>
      </c>
      <c r="G277" s="185"/>
      <c r="H277" s="185"/>
      <c r="I277" s="49"/>
      <c r="J277" s="18"/>
    </row>
    <row r="278" spans="1:10" ht="30.75">
      <c r="A278" s="55" t="s">
        <v>132</v>
      </c>
      <c r="B278" s="186"/>
      <c r="C278" s="187"/>
      <c r="D278" s="187"/>
      <c r="E278" s="187"/>
      <c r="F278" s="187"/>
      <c r="G278" s="187"/>
      <c r="H278" s="191"/>
      <c r="I278" s="49"/>
      <c r="J278" s="18"/>
    </row>
    <row r="279" spans="1:10" ht="19.5" customHeight="1">
      <c r="A279" s="164" t="s">
        <v>10</v>
      </c>
      <c r="B279" s="29" t="s">
        <v>101</v>
      </c>
      <c r="C279" s="115">
        <v>200</v>
      </c>
      <c r="D279" s="131">
        <v>6.24</v>
      </c>
      <c r="E279" s="131">
        <v>10.03</v>
      </c>
      <c r="F279" s="131">
        <v>13.98</v>
      </c>
      <c r="G279" s="131">
        <v>231.83</v>
      </c>
      <c r="H279" s="117" t="s">
        <v>54</v>
      </c>
      <c r="I279" s="49"/>
      <c r="J279" s="18"/>
    </row>
    <row r="280" spans="1:10" ht="15">
      <c r="A280" s="164"/>
      <c r="B280" s="19" t="s">
        <v>17</v>
      </c>
      <c r="C280" s="124">
        <v>200</v>
      </c>
      <c r="D280" s="131">
        <v>0</v>
      </c>
      <c r="E280" s="131">
        <v>0</v>
      </c>
      <c r="F280" s="131">
        <v>8</v>
      </c>
      <c r="G280" s="131">
        <v>29.92</v>
      </c>
      <c r="H280" s="117" t="s">
        <v>59</v>
      </c>
      <c r="I280" s="49"/>
      <c r="J280" s="18"/>
    </row>
    <row r="281" spans="1:10" ht="15">
      <c r="A281" s="164"/>
      <c r="B281" s="30" t="s">
        <v>12</v>
      </c>
      <c r="C281" s="122" t="s">
        <v>46</v>
      </c>
      <c r="D281" s="131">
        <v>2.81</v>
      </c>
      <c r="E281" s="131">
        <v>3.97</v>
      </c>
      <c r="F281" s="131">
        <v>16.96</v>
      </c>
      <c r="G281" s="131">
        <v>114.66</v>
      </c>
      <c r="H281" s="123" t="s">
        <v>66</v>
      </c>
      <c r="I281" s="49"/>
      <c r="J281" s="18"/>
    </row>
    <row r="282" spans="1:10" ht="15">
      <c r="A282" s="7" t="s">
        <v>116</v>
      </c>
      <c r="B282" s="22"/>
      <c r="C282" s="4">
        <v>445</v>
      </c>
      <c r="D282" s="114">
        <f>D279+D280+D281</f>
        <v>9.05</v>
      </c>
      <c r="E282" s="114">
        <f>E279+E280+E281</f>
        <v>14</v>
      </c>
      <c r="F282" s="114">
        <f>F279+F280+F281</f>
        <v>38.94</v>
      </c>
      <c r="G282" s="114">
        <f>G279+G280+G281</f>
        <v>376.40999999999997</v>
      </c>
      <c r="H282" s="20"/>
      <c r="I282" s="49"/>
      <c r="J282" s="18"/>
    </row>
    <row r="283" spans="1:10" ht="15">
      <c r="A283" s="40"/>
      <c r="B283" s="37"/>
      <c r="C283" s="38"/>
      <c r="D283" s="45"/>
      <c r="E283" s="45"/>
      <c r="F283" s="45"/>
      <c r="G283" s="45"/>
      <c r="H283" s="39"/>
      <c r="I283" s="49"/>
      <c r="J283" s="18"/>
    </row>
    <row r="284" spans="1:10" ht="15">
      <c r="A284" s="7" t="s">
        <v>117</v>
      </c>
      <c r="B284" s="7" t="s">
        <v>110</v>
      </c>
      <c r="C284" s="115">
        <v>100</v>
      </c>
      <c r="D284" s="131">
        <v>4.58</v>
      </c>
      <c r="E284" s="131">
        <v>4.08</v>
      </c>
      <c r="F284" s="131">
        <v>7.58</v>
      </c>
      <c r="G284" s="131">
        <v>85</v>
      </c>
      <c r="H284" s="117" t="s">
        <v>65</v>
      </c>
      <c r="I284" s="49"/>
      <c r="J284" s="18"/>
    </row>
    <row r="285" spans="1:10" ht="15">
      <c r="A285" s="7"/>
      <c r="B285" s="7" t="s">
        <v>153</v>
      </c>
      <c r="C285" s="162">
        <v>30</v>
      </c>
      <c r="D285" s="131">
        <v>1.63</v>
      </c>
      <c r="E285" s="131">
        <v>4.6</v>
      </c>
      <c r="F285" s="131">
        <v>18.5</v>
      </c>
      <c r="G285" s="131">
        <v>112.43</v>
      </c>
      <c r="H285" s="163" t="s">
        <v>217</v>
      </c>
      <c r="I285" s="49"/>
      <c r="J285" s="18"/>
    </row>
    <row r="286" spans="1:10" ht="15">
      <c r="A286" s="7" t="s">
        <v>115</v>
      </c>
      <c r="B286" s="22"/>
      <c r="C286" s="115">
        <v>130</v>
      </c>
      <c r="D286" s="131">
        <f>D284+D285</f>
        <v>6.21</v>
      </c>
      <c r="E286" s="131">
        <f>E284+E285</f>
        <v>8.68</v>
      </c>
      <c r="F286" s="131">
        <f>F284+F285</f>
        <v>26.08</v>
      </c>
      <c r="G286" s="131">
        <f>G284+G285</f>
        <v>197.43</v>
      </c>
      <c r="H286" s="117"/>
      <c r="I286" s="49"/>
      <c r="J286" s="18"/>
    </row>
    <row r="287" spans="1:10" ht="15">
      <c r="A287" s="165"/>
      <c r="B287" s="165"/>
      <c r="C287" s="165"/>
      <c r="D287" s="166"/>
      <c r="E287" s="166"/>
      <c r="F287" s="166"/>
      <c r="G287" s="166"/>
      <c r="H287" s="165"/>
      <c r="I287" s="49"/>
      <c r="J287" s="18"/>
    </row>
    <row r="288" spans="1:10" ht="15">
      <c r="A288" s="164" t="s">
        <v>14</v>
      </c>
      <c r="B288" s="19" t="s">
        <v>190</v>
      </c>
      <c r="C288" s="124">
        <v>200</v>
      </c>
      <c r="D288" s="131">
        <v>4.22</v>
      </c>
      <c r="E288" s="131">
        <v>6.5</v>
      </c>
      <c r="F288" s="131">
        <v>13.77</v>
      </c>
      <c r="G288" s="131">
        <v>145</v>
      </c>
      <c r="H288" s="117" t="s">
        <v>146</v>
      </c>
      <c r="I288" s="49"/>
      <c r="J288" s="18"/>
    </row>
    <row r="289" spans="1:10" ht="15">
      <c r="A289" s="164"/>
      <c r="B289" s="19" t="s">
        <v>131</v>
      </c>
      <c r="C289" s="124">
        <v>70</v>
      </c>
      <c r="D289" s="131">
        <v>10.5</v>
      </c>
      <c r="E289" s="131">
        <v>7.5</v>
      </c>
      <c r="F289" s="131">
        <v>6.5</v>
      </c>
      <c r="G289" s="131">
        <v>132</v>
      </c>
      <c r="H289" s="117" t="s">
        <v>80</v>
      </c>
      <c r="I289" s="49"/>
      <c r="J289" s="18"/>
    </row>
    <row r="290" spans="1:10" ht="15">
      <c r="A290" s="164"/>
      <c r="B290" s="29" t="s">
        <v>144</v>
      </c>
      <c r="C290" s="115">
        <v>130</v>
      </c>
      <c r="D290" s="131">
        <v>3.8</v>
      </c>
      <c r="E290" s="131">
        <v>6.7</v>
      </c>
      <c r="F290" s="131">
        <v>28.6</v>
      </c>
      <c r="G290" s="131">
        <v>192.6</v>
      </c>
      <c r="H290" s="117" t="s">
        <v>85</v>
      </c>
      <c r="I290" s="49"/>
      <c r="J290" s="18"/>
    </row>
    <row r="291" spans="1:10" ht="15">
      <c r="A291" s="164"/>
      <c r="B291" s="19" t="s">
        <v>122</v>
      </c>
      <c r="C291" s="115">
        <v>50</v>
      </c>
      <c r="D291" s="131">
        <v>0.4</v>
      </c>
      <c r="E291" s="131">
        <v>2.2</v>
      </c>
      <c r="F291" s="131">
        <v>3.1</v>
      </c>
      <c r="G291" s="131">
        <v>34</v>
      </c>
      <c r="H291" s="123" t="s">
        <v>143</v>
      </c>
      <c r="I291" s="49"/>
      <c r="J291" s="18"/>
    </row>
    <row r="292" spans="1:10" ht="15">
      <c r="A292" s="164"/>
      <c r="B292" s="7" t="s">
        <v>26</v>
      </c>
      <c r="C292" s="115">
        <v>200</v>
      </c>
      <c r="D292" s="131">
        <v>0.36</v>
      </c>
      <c r="E292" s="131">
        <v>0</v>
      </c>
      <c r="F292" s="131">
        <v>23.9</v>
      </c>
      <c r="G292" s="131">
        <v>91.96</v>
      </c>
      <c r="H292" s="123" t="s">
        <v>171</v>
      </c>
      <c r="I292" s="49"/>
      <c r="J292" s="18"/>
    </row>
    <row r="293" spans="1:10" ht="15">
      <c r="A293" s="164"/>
      <c r="B293" s="34" t="s">
        <v>15</v>
      </c>
      <c r="C293" s="125">
        <v>45</v>
      </c>
      <c r="D293" s="131">
        <v>3.3</v>
      </c>
      <c r="E293" s="131">
        <v>0.36</v>
      </c>
      <c r="F293" s="131">
        <v>16.7</v>
      </c>
      <c r="G293" s="131">
        <v>83.24</v>
      </c>
      <c r="H293" s="126" t="s">
        <v>68</v>
      </c>
      <c r="I293" s="49"/>
      <c r="J293" s="18"/>
    </row>
    <row r="294" spans="1:10" ht="15">
      <c r="A294" s="7" t="s">
        <v>118</v>
      </c>
      <c r="B294" s="22"/>
      <c r="C294" s="20">
        <f>C288+C289+C290+C291+C292+C293</f>
        <v>695</v>
      </c>
      <c r="D294" s="114">
        <f>D288+D289+D290+D292+D293</f>
        <v>22.18</v>
      </c>
      <c r="E294" s="114">
        <f>E288+E289+E290+E292+E293</f>
        <v>21.06</v>
      </c>
      <c r="F294" s="114">
        <f>F288+F289+F290+F293</f>
        <v>65.57000000000001</v>
      </c>
      <c r="G294" s="114">
        <f>G288+G289+G290+G292+G293</f>
        <v>644.8000000000001</v>
      </c>
      <c r="H294" s="20"/>
      <c r="I294" s="49"/>
      <c r="J294" s="18"/>
    </row>
    <row r="295" spans="1:10" ht="15">
      <c r="A295" s="165"/>
      <c r="B295" s="165"/>
      <c r="C295" s="165"/>
      <c r="D295" s="174"/>
      <c r="E295" s="174"/>
      <c r="F295" s="174"/>
      <c r="G295" s="174"/>
      <c r="H295" s="165"/>
      <c r="I295" s="49"/>
      <c r="J295" s="18"/>
    </row>
    <row r="296" spans="1:10" ht="15">
      <c r="A296" s="177" t="s">
        <v>98</v>
      </c>
      <c r="B296" s="19" t="s">
        <v>156</v>
      </c>
      <c r="C296" s="124">
        <v>150</v>
      </c>
      <c r="D296" s="131">
        <v>21.71</v>
      </c>
      <c r="E296" s="131">
        <v>16.55</v>
      </c>
      <c r="F296" s="131">
        <v>15.02</v>
      </c>
      <c r="G296" s="131">
        <v>196</v>
      </c>
      <c r="H296" s="117" t="s">
        <v>94</v>
      </c>
      <c r="I296" s="49"/>
      <c r="J296" s="18"/>
    </row>
    <row r="297" spans="1:10" ht="15.75" customHeight="1">
      <c r="A297" s="177"/>
      <c r="B297" s="19" t="s">
        <v>17</v>
      </c>
      <c r="C297" s="124">
        <v>200</v>
      </c>
      <c r="D297" s="131">
        <v>0</v>
      </c>
      <c r="E297" s="131">
        <v>0</v>
      </c>
      <c r="F297" s="131">
        <v>8</v>
      </c>
      <c r="G297" s="131">
        <v>29.92</v>
      </c>
      <c r="H297" s="117" t="s">
        <v>59</v>
      </c>
      <c r="I297" s="49"/>
      <c r="J297" s="18"/>
    </row>
    <row r="298" spans="1:10" ht="15">
      <c r="A298" s="177"/>
      <c r="B298" s="19" t="s">
        <v>27</v>
      </c>
      <c r="C298" s="124">
        <v>30</v>
      </c>
      <c r="D298" s="131">
        <v>1.842</v>
      </c>
      <c r="E298" s="131">
        <v>0.642</v>
      </c>
      <c r="F298" s="131">
        <v>12.558</v>
      </c>
      <c r="G298" s="131">
        <v>64.329</v>
      </c>
      <c r="H298" s="117" t="s">
        <v>67</v>
      </c>
      <c r="I298" s="49"/>
      <c r="J298" s="18"/>
    </row>
    <row r="299" spans="1:10" ht="46.5">
      <c r="A299" s="56" t="s">
        <v>119</v>
      </c>
      <c r="B299" s="22"/>
      <c r="C299" s="20">
        <f>C296+C297+C298</f>
        <v>380</v>
      </c>
      <c r="D299" s="114">
        <f>D296+D297+D298</f>
        <v>23.552</v>
      </c>
      <c r="E299" s="114">
        <f>E296+E297</f>
        <v>16.55</v>
      </c>
      <c r="F299" s="114">
        <f>F296+F297+F298</f>
        <v>35.578</v>
      </c>
      <c r="G299" s="114">
        <f>G296+G297+G298</f>
        <v>290.249</v>
      </c>
      <c r="H299" s="20"/>
      <c r="I299" s="49"/>
      <c r="J299" s="18"/>
    </row>
    <row r="300" spans="1:10" ht="15">
      <c r="A300" s="165"/>
      <c r="B300" s="165"/>
      <c r="C300" s="165"/>
      <c r="D300" s="165"/>
      <c r="E300" s="165"/>
      <c r="F300" s="165"/>
      <c r="G300" s="165"/>
      <c r="H300" s="165"/>
      <c r="I300" s="49"/>
      <c r="J300" s="18"/>
    </row>
    <row r="301" spans="1:10" ht="30.75">
      <c r="A301" s="9" t="s">
        <v>39</v>
      </c>
      <c r="B301" s="7"/>
      <c r="C301" s="20"/>
      <c r="D301" s="20">
        <f>D282+D286+D294+D299</f>
        <v>60.992</v>
      </c>
      <c r="E301" s="20">
        <f>E282+E286+E294+E299</f>
        <v>60.28999999999999</v>
      </c>
      <c r="F301" s="20">
        <f>F282+F286+F294+F299</f>
        <v>166.168</v>
      </c>
      <c r="G301" s="20">
        <f>G282+G286+G294+G299</f>
        <v>1508.889</v>
      </c>
      <c r="H301" s="20"/>
      <c r="I301" s="51"/>
      <c r="J301" s="18"/>
    </row>
    <row r="302" spans="1:10" ht="15">
      <c r="A302" s="5"/>
      <c r="B302" s="6"/>
      <c r="C302" s="13"/>
      <c r="D302" s="13"/>
      <c r="E302" s="13"/>
      <c r="F302" s="13"/>
      <c r="G302" s="13"/>
      <c r="H302" s="13"/>
      <c r="I302" s="49"/>
      <c r="J302" s="18"/>
    </row>
    <row r="303" spans="1:10" ht="15">
      <c r="A303" s="5"/>
      <c r="B303" s="6"/>
      <c r="C303" s="13"/>
      <c r="D303" s="13"/>
      <c r="E303" s="13"/>
      <c r="F303" s="13"/>
      <c r="G303" s="13"/>
      <c r="H303" s="13"/>
      <c r="I303" s="49"/>
      <c r="J303" s="18"/>
    </row>
    <row r="304" spans="1:10" ht="15">
      <c r="A304" s="5"/>
      <c r="B304" s="6"/>
      <c r="C304" s="13"/>
      <c r="D304" s="13"/>
      <c r="E304" s="13"/>
      <c r="F304" s="13"/>
      <c r="G304" s="13"/>
      <c r="H304" s="13"/>
      <c r="I304" s="49"/>
      <c r="J304" s="18"/>
    </row>
    <row r="305" spans="1:10" ht="15">
      <c r="A305" s="5"/>
      <c r="B305" s="6"/>
      <c r="C305" s="13"/>
      <c r="D305" s="13"/>
      <c r="E305" s="13"/>
      <c r="F305" s="13"/>
      <c r="G305" s="13"/>
      <c r="H305" s="13"/>
      <c r="I305" s="49"/>
      <c r="J305" s="18"/>
    </row>
    <row r="306" spans="1:9" ht="15">
      <c r="A306" s="5"/>
      <c r="B306" s="6"/>
      <c r="C306" s="47"/>
      <c r="D306" s="13"/>
      <c r="E306" s="13"/>
      <c r="F306" s="13"/>
      <c r="G306" s="13"/>
      <c r="H306" s="13"/>
      <c r="I306" s="48"/>
    </row>
    <row r="307" spans="1:9" ht="15">
      <c r="A307" s="5"/>
      <c r="B307" s="6"/>
      <c r="C307" s="47"/>
      <c r="D307" s="13"/>
      <c r="E307" s="13"/>
      <c r="F307" s="13"/>
      <c r="G307" s="13"/>
      <c r="H307" s="13"/>
      <c r="I307" s="48"/>
    </row>
    <row r="308" spans="1:9" ht="15">
      <c r="A308" s="173" t="s">
        <v>1</v>
      </c>
      <c r="B308" s="167" t="s">
        <v>2</v>
      </c>
      <c r="C308" s="167" t="s">
        <v>9</v>
      </c>
      <c r="D308" s="173" t="s">
        <v>3</v>
      </c>
      <c r="E308" s="173"/>
      <c r="F308" s="173"/>
      <c r="G308" s="167" t="s">
        <v>7</v>
      </c>
      <c r="H308" s="167" t="s">
        <v>8</v>
      </c>
      <c r="I308" s="48"/>
    </row>
    <row r="309" spans="1:9" ht="15">
      <c r="A309" s="173"/>
      <c r="B309" s="167"/>
      <c r="C309" s="167"/>
      <c r="D309" s="20" t="s">
        <v>4</v>
      </c>
      <c r="E309" s="20" t="s">
        <v>5</v>
      </c>
      <c r="F309" s="20" t="s">
        <v>6</v>
      </c>
      <c r="G309" s="167"/>
      <c r="H309" s="167"/>
      <c r="I309" s="48"/>
    </row>
    <row r="310" spans="1:9" ht="30.75">
      <c r="A310" s="19" t="s">
        <v>133</v>
      </c>
      <c r="B310" s="165"/>
      <c r="C310" s="165"/>
      <c r="D310" s="174"/>
      <c r="E310" s="174"/>
      <c r="F310" s="174"/>
      <c r="G310" s="174"/>
      <c r="H310" s="165"/>
      <c r="I310" s="48"/>
    </row>
    <row r="311" spans="1:9" ht="15">
      <c r="A311" s="164" t="s">
        <v>10</v>
      </c>
      <c r="B311" s="29" t="s">
        <v>34</v>
      </c>
      <c r="C311" s="115">
        <v>200</v>
      </c>
      <c r="D311" s="131">
        <v>6.24</v>
      </c>
      <c r="E311" s="131">
        <v>10.03</v>
      </c>
      <c r="F311" s="131">
        <v>13.98</v>
      </c>
      <c r="G311" s="131">
        <v>231.83</v>
      </c>
      <c r="H311" s="117" t="s">
        <v>54</v>
      </c>
      <c r="I311" s="48"/>
    </row>
    <row r="312" spans="1:9" ht="15">
      <c r="A312" s="164"/>
      <c r="B312" s="22" t="s">
        <v>25</v>
      </c>
      <c r="C312" s="115">
        <v>200</v>
      </c>
      <c r="D312" s="131">
        <v>5.74</v>
      </c>
      <c r="E312" s="131">
        <v>6.5</v>
      </c>
      <c r="F312" s="131">
        <v>19.58</v>
      </c>
      <c r="G312" s="131">
        <v>155.43</v>
      </c>
      <c r="H312" s="117" t="s">
        <v>63</v>
      </c>
      <c r="I312" s="48"/>
    </row>
    <row r="313" spans="1:9" ht="15">
      <c r="A313" s="164"/>
      <c r="B313" s="30" t="s">
        <v>12</v>
      </c>
      <c r="C313" s="122" t="s">
        <v>46</v>
      </c>
      <c r="D313" s="131">
        <v>2.81</v>
      </c>
      <c r="E313" s="131">
        <v>3.97</v>
      </c>
      <c r="F313" s="131">
        <v>16.96</v>
      </c>
      <c r="G313" s="131">
        <v>114.66</v>
      </c>
      <c r="H313" s="123" t="s">
        <v>66</v>
      </c>
      <c r="I313" s="48"/>
    </row>
    <row r="314" spans="1:9" ht="15">
      <c r="A314" s="7" t="s">
        <v>116</v>
      </c>
      <c r="B314" s="22"/>
      <c r="C314" s="4">
        <v>445</v>
      </c>
      <c r="D314" s="114">
        <f>D311+D312+D313</f>
        <v>14.790000000000001</v>
      </c>
      <c r="E314" s="114">
        <f>E311+E312+E313</f>
        <v>20.5</v>
      </c>
      <c r="F314" s="114">
        <v>50.52</v>
      </c>
      <c r="G314" s="114">
        <f>G311+G312+G313</f>
        <v>501.91999999999996</v>
      </c>
      <c r="H314" s="20"/>
      <c r="I314" s="48"/>
    </row>
    <row r="315" spans="1:9" ht="15">
      <c r="A315" s="40"/>
      <c r="B315" s="37"/>
      <c r="C315" s="38"/>
      <c r="D315" s="45"/>
      <c r="E315" s="45"/>
      <c r="F315" s="45"/>
      <c r="G315" s="45"/>
      <c r="H315" s="39"/>
      <c r="I315" s="48"/>
    </row>
    <row r="316" spans="1:9" ht="15">
      <c r="A316" s="7" t="s">
        <v>117</v>
      </c>
      <c r="B316" s="7" t="s">
        <v>218</v>
      </c>
      <c r="C316" s="153">
        <v>100</v>
      </c>
      <c r="D316" s="130">
        <v>0.24</v>
      </c>
      <c r="E316" s="130">
        <v>0</v>
      </c>
      <c r="F316" s="130">
        <v>11.6</v>
      </c>
      <c r="G316" s="130">
        <v>44.785</v>
      </c>
      <c r="H316" s="154" t="s">
        <v>62</v>
      </c>
      <c r="I316" s="48"/>
    </row>
    <row r="317" spans="1:9" ht="15">
      <c r="A317" s="7" t="s">
        <v>115</v>
      </c>
      <c r="B317" s="22"/>
      <c r="C317" s="153">
        <v>100</v>
      </c>
      <c r="D317" s="130">
        <v>0.24</v>
      </c>
      <c r="E317" s="130">
        <v>0</v>
      </c>
      <c r="F317" s="130">
        <v>11.6</v>
      </c>
      <c r="G317" s="130">
        <v>44.785</v>
      </c>
      <c r="H317" s="154"/>
      <c r="I317" s="48"/>
    </row>
    <row r="318" spans="1:9" ht="15">
      <c r="A318" s="165"/>
      <c r="B318" s="165"/>
      <c r="C318" s="165"/>
      <c r="D318" s="166"/>
      <c r="E318" s="166"/>
      <c r="F318" s="166"/>
      <c r="G318" s="166"/>
      <c r="H318" s="165"/>
      <c r="I318" s="48"/>
    </row>
    <row r="319" spans="1:9" ht="18.75" customHeight="1">
      <c r="A319" s="164" t="s">
        <v>14</v>
      </c>
      <c r="B319" s="19" t="s">
        <v>134</v>
      </c>
      <c r="C319" s="124">
        <v>200</v>
      </c>
      <c r="D319" s="131">
        <v>1.752</v>
      </c>
      <c r="E319" s="131">
        <v>4.641</v>
      </c>
      <c r="F319" s="131">
        <v>11.139</v>
      </c>
      <c r="G319" s="131">
        <v>90.544</v>
      </c>
      <c r="H319" s="117" t="s">
        <v>73</v>
      </c>
      <c r="I319" s="48"/>
    </row>
    <row r="320" spans="1:9" ht="15">
      <c r="A320" s="164"/>
      <c r="B320" s="19" t="s">
        <v>135</v>
      </c>
      <c r="C320" s="124">
        <v>130</v>
      </c>
      <c r="D320" s="131">
        <v>15.9</v>
      </c>
      <c r="E320" s="131">
        <v>13.3</v>
      </c>
      <c r="F320" s="131">
        <v>39.5</v>
      </c>
      <c r="G320" s="131">
        <v>346.3</v>
      </c>
      <c r="H320" s="117" t="s">
        <v>79</v>
      </c>
      <c r="I320" s="48"/>
    </row>
    <row r="321" spans="1:9" ht="15">
      <c r="A321" s="164"/>
      <c r="B321" s="19" t="s">
        <v>107</v>
      </c>
      <c r="C321" s="124">
        <v>50</v>
      </c>
      <c r="D321" s="131">
        <v>0.85</v>
      </c>
      <c r="E321" s="131">
        <v>3.62</v>
      </c>
      <c r="F321" s="131">
        <v>4.98</v>
      </c>
      <c r="G321" s="131">
        <v>55.89</v>
      </c>
      <c r="H321" s="123" t="s">
        <v>69</v>
      </c>
      <c r="I321" s="48"/>
    </row>
    <row r="322" spans="1:9" ht="15">
      <c r="A322" s="164"/>
      <c r="B322" s="19" t="s">
        <v>102</v>
      </c>
      <c r="C322" s="124">
        <v>50</v>
      </c>
      <c r="D322" s="131">
        <v>0.54</v>
      </c>
      <c r="E322" s="131">
        <v>1.86</v>
      </c>
      <c r="F322" s="131">
        <v>3.46</v>
      </c>
      <c r="G322" s="131">
        <v>33.45</v>
      </c>
      <c r="H322" s="123" t="s">
        <v>143</v>
      </c>
      <c r="I322" s="48"/>
    </row>
    <row r="323" spans="1:9" ht="15">
      <c r="A323" s="164"/>
      <c r="B323" s="7" t="s">
        <v>36</v>
      </c>
      <c r="C323" s="115">
        <v>200</v>
      </c>
      <c r="D323" s="131">
        <v>0.68</v>
      </c>
      <c r="E323" s="131">
        <v>0</v>
      </c>
      <c r="F323" s="131">
        <v>20.57</v>
      </c>
      <c r="G323" s="131">
        <v>80.24</v>
      </c>
      <c r="H323" s="123" t="s">
        <v>201</v>
      </c>
      <c r="I323" s="48"/>
    </row>
    <row r="324" spans="1:9" ht="15">
      <c r="A324" s="164"/>
      <c r="B324" s="34" t="s">
        <v>15</v>
      </c>
      <c r="C324" s="125">
        <v>45</v>
      </c>
      <c r="D324" s="131">
        <v>3.3</v>
      </c>
      <c r="E324" s="131">
        <v>0.36</v>
      </c>
      <c r="F324" s="131">
        <v>16.7</v>
      </c>
      <c r="G324" s="131">
        <v>83.24</v>
      </c>
      <c r="H324" s="126" t="s">
        <v>68</v>
      </c>
      <c r="I324" s="48"/>
    </row>
    <row r="325" spans="1:9" ht="15">
      <c r="A325" s="7" t="s">
        <v>118</v>
      </c>
      <c r="B325" s="22"/>
      <c r="C325" s="20">
        <f>C319+C320+C321+C322+C323+C324</f>
        <v>675</v>
      </c>
      <c r="D325" s="114">
        <f>D319+D320+D323+D324</f>
        <v>21.632</v>
      </c>
      <c r="E325" s="114">
        <f>E319+E320+E323+E324</f>
        <v>18.301000000000002</v>
      </c>
      <c r="F325" s="114">
        <v>87.909</v>
      </c>
      <c r="G325" s="114">
        <f>G319+G320+G323+G324</f>
        <v>600.324</v>
      </c>
      <c r="H325" s="20"/>
      <c r="I325" s="48"/>
    </row>
    <row r="326" spans="1:9" ht="15">
      <c r="A326" s="165"/>
      <c r="B326" s="165"/>
      <c r="C326" s="165"/>
      <c r="D326" s="174"/>
      <c r="E326" s="174"/>
      <c r="F326" s="174"/>
      <c r="G326" s="174"/>
      <c r="H326" s="165"/>
      <c r="I326" s="48"/>
    </row>
    <row r="327" spans="1:9" ht="15">
      <c r="A327" s="177" t="s">
        <v>98</v>
      </c>
      <c r="B327" s="19" t="s">
        <v>45</v>
      </c>
      <c r="C327" s="124">
        <v>130</v>
      </c>
      <c r="D327" s="131">
        <v>4.9</v>
      </c>
      <c r="E327" s="131">
        <v>0.6</v>
      </c>
      <c r="F327" s="131">
        <v>25.2</v>
      </c>
      <c r="G327" s="131">
        <v>125.6</v>
      </c>
      <c r="H327" s="117" t="s">
        <v>86</v>
      </c>
      <c r="I327" s="48"/>
    </row>
    <row r="328" spans="1:9" ht="15">
      <c r="A328" s="177"/>
      <c r="B328" s="7" t="s">
        <v>129</v>
      </c>
      <c r="C328" s="115">
        <v>15</v>
      </c>
      <c r="D328" s="133">
        <v>0.1</v>
      </c>
      <c r="E328" s="133">
        <v>0</v>
      </c>
      <c r="F328" s="133">
        <v>23.4</v>
      </c>
      <c r="G328" s="133">
        <v>180</v>
      </c>
      <c r="H328" s="117" t="s">
        <v>148</v>
      </c>
      <c r="I328" s="48"/>
    </row>
    <row r="329" spans="1:9" ht="16.5" customHeight="1">
      <c r="A329" s="177"/>
      <c r="B329" s="19" t="s">
        <v>17</v>
      </c>
      <c r="C329" s="124">
        <v>200</v>
      </c>
      <c r="D329" s="131">
        <v>0</v>
      </c>
      <c r="E329" s="131">
        <v>0</v>
      </c>
      <c r="F329" s="131">
        <v>8</v>
      </c>
      <c r="G329" s="131">
        <v>29.92</v>
      </c>
      <c r="H329" s="117" t="s">
        <v>59</v>
      </c>
      <c r="I329" s="48"/>
    </row>
    <row r="330" spans="1:9" ht="15">
      <c r="A330" s="177"/>
      <c r="B330" s="19" t="s">
        <v>27</v>
      </c>
      <c r="C330" s="124">
        <v>30</v>
      </c>
      <c r="D330" s="131">
        <v>1.842</v>
      </c>
      <c r="E330" s="131">
        <v>0.642</v>
      </c>
      <c r="F330" s="131">
        <v>12.558</v>
      </c>
      <c r="G330" s="131">
        <v>64.329</v>
      </c>
      <c r="H330" s="117" t="s">
        <v>67</v>
      </c>
      <c r="I330" s="48"/>
    </row>
    <row r="331" spans="1:9" ht="46.5">
      <c r="A331" s="56" t="s">
        <v>119</v>
      </c>
      <c r="B331" s="22"/>
      <c r="C331" s="20">
        <f>C327+C328+C329+C330</f>
        <v>375</v>
      </c>
      <c r="D331" s="114">
        <f>D327+D328+D329+D330</f>
        <v>6.8420000000000005</v>
      </c>
      <c r="E331" s="114">
        <f>E327+E328+E329+E330</f>
        <v>1.242</v>
      </c>
      <c r="F331" s="114">
        <f>F327+F328+F329+F330</f>
        <v>69.15799999999999</v>
      </c>
      <c r="G331" s="114">
        <f>G327+G328+G329+G330</f>
        <v>399.84900000000005</v>
      </c>
      <c r="H331" s="20"/>
      <c r="I331" s="48"/>
    </row>
    <row r="332" spans="1:9" ht="15">
      <c r="A332" s="165"/>
      <c r="B332" s="165"/>
      <c r="C332" s="165"/>
      <c r="D332" s="165"/>
      <c r="E332" s="165"/>
      <c r="F332" s="165"/>
      <c r="G332" s="165"/>
      <c r="H332" s="165"/>
      <c r="I332" s="48"/>
    </row>
    <row r="333" spans="1:9" ht="30.75">
      <c r="A333" s="9" t="s">
        <v>41</v>
      </c>
      <c r="B333" s="7"/>
      <c r="C333" s="20"/>
      <c r="D333" s="20">
        <f>D314+D317+D325+D331</f>
        <v>43.504000000000005</v>
      </c>
      <c r="E333" s="20">
        <f>E314+E317+E325+E331</f>
        <v>40.043</v>
      </c>
      <c r="F333" s="20">
        <f>F314+F317+F325+F331</f>
        <v>219.18699999999998</v>
      </c>
      <c r="G333" s="20">
        <f>G314+G317+G325+G331</f>
        <v>1546.8780000000002</v>
      </c>
      <c r="H333" s="20"/>
      <c r="I333" s="48"/>
    </row>
    <row r="334" spans="1:9" ht="15">
      <c r="A334" s="5"/>
      <c r="B334" s="6"/>
      <c r="C334" s="13"/>
      <c r="D334" s="13"/>
      <c r="E334" s="13"/>
      <c r="F334" s="13"/>
      <c r="G334" s="13"/>
      <c r="H334" s="13"/>
      <c r="I334" s="48"/>
    </row>
    <row r="335" spans="1:9" ht="15">
      <c r="A335" s="5"/>
      <c r="B335" s="6"/>
      <c r="C335" s="13"/>
      <c r="D335" s="13"/>
      <c r="E335" s="13"/>
      <c r="F335" s="13"/>
      <c r="G335" s="13"/>
      <c r="H335" s="13"/>
      <c r="I335" s="48"/>
    </row>
    <row r="336" spans="1:9" ht="15.75" customHeight="1">
      <c r="A336" s="5"/>
      <c r="B336" s="6"/>
      <c r="C336" s="13"/>
      <c r="D336" s="13"/>
      <c r="E336" s="13"/>
      <c r="F336" s="13"/>
      <c r="G336" s="13"/>
      <c r="H336" s="13"/>
      <c r="I336" s="48"/>
    </row>
    <row r="337" spans="1:9" ht="15">
      <c r="A337" s="173" t="s">
        <v>1</v>
      </c>
      <c r="B337" s="167" t="s">
        <v>2</v>
      </c>
      <c r="C337" s="167" t="s">
        <v>9</v>
      </c>
      <c r="D337" s="173" t="s">
        <v>3</v>
      </c>
      <c r="E337" s="173"/>
      <c r="F337" s="173"/>
      <c r="G337" s="167" t="s">
        <v>7</v>
      </c>
      <c r="H337" s="167" t="s">
        <v>8</v>
      </c>
      <c r="I337" s="48"/>
    </row>
    <row r="338" spans="1:9" ht="15">
      <c r="A338" s="173"/>
      <c r="B338" s="167"/>
      <c r="C338" s="167"/>
      <c r="D338" s="20" t="s">
        <v>4</v>
      </c>
      <c r="E338" s="20" t="s">
        <v>5</v>
      </c>
      <c r="F338" s="20" t="s">
        <v>6</v>
      </c>
      <c r="G338" s="167"/>
      <c r="H338" s="167"/>
      <c r="I338" s="48"/>
    </row>
    <row r="339" spans="1:8" ht="30.75">
      <c r="A339" s="19" t="s">
        <v>136</v>
      </c>
      <c r="B339" s="165"/>
      <c r="C339" s="165"/>
      <c r="D339" s="174"/>
      <c r="E339" s="174"/>
      <c r="F339" s="174"/>
      <c r="G339" s="174"/>
      <c r="H339" s="165"/>
    </row>
    <row r="340" spans="1:8" ht="16.5" customHeight="1">
      <c r="A340" s="164" t="s">
        <v>10</v>
      </c>
      <c r="B340" s="29" t="s">
        <v>28</v>
      </c>
      <c r="C340" s="115">
        <v>200</v>
      </c>
      <c r="D340" s="131">
        <v>7.11</v>
      </c>
      <c r="E340" s="131">
        <v>10.53</v>
      </c>
      <c r="F340" s="131">
        <v>28.74</v>
      </c>
      <c r="G340" s="131">
        <v>237.58</v>
      </c>
      <c r="H340" s="117" t="s">
        <v>57</v>
      </c>
    </row>
    <row r="341" spans="1:8" ht="15">
      <c r="A341" s="164"/>
      <c r="B341" s="19" t="s">
        <v>17</v>
      </c>
      <c r="C341" s="124">
        <v>200</v>
      </c>
      <c r="D341" s="131">
        <v>0</v>
      </c>
      <c r="E341" s="131">
        <v>0</v>
      </c>
      <c r="F341" s="131">
        <v>8</v>
      </c>
      <c r="G341" s="131">
        <v>29.92</v>
      </c>
      <c r="H341" s="117" t="s">
        <v>59</v>
      </c>
    </row>
    <row r="342" spans="1:8" ht="15">
      <c r="A342" s="164"/>
      <c r="B342" s="30" t="s">
        <v>12</v>
      </c>
      <c r="C342" s="122" t="s">
        <v>46</v>
      </c>
      <c r="D342" s="131">
        <v>2.81</v>
      </c>
      <c r="E342" s="131">
        <v>3.97</v>
      </c>
      <c r="F342" s="131">
        <v>16.96</v>
      </c>
      <c r="G342" s="131">
        <v>114.66</v>
      </c>
      <c r="H342" s="123" t="s">
        <v>66</v>
      </c>
    </row>
    <row r="343" spans="1:8" ht="15">
      <c r="A343" s="7" t="s">
        <v>116</v>
      </c>
      <c r="B343" s="22"/>
      <c r="C343" s="4">
        <v>445</v>
      </c>
      <c r="D343" s="114">
        <f>D340+D341+D342</f>
        <v>9.92</v>
      </c>
      <c r="E343" s="114">
        <f>E340+E341+E342</f>
        <v>14.5</v>
      </c>
      <c r="F343" s="114">
        <f>F340+F341+F342</f>
        <v>53.699999999999996</v>
      </c>
      <c r="G343" s="114">
        <f>G340+G341+G342</f>
        <v>382.15999999999997</v>
      </c>
      <c r="H343" s="20"/>
    </row>
    <row r="344" spans="1:8" ht="15">
      <c r="A344" s="40"/>
      <c r="B344" s="37"/>
      <c r="C344" s="38"/>
      <c r="D344" s="45"/>
      <c r="E344" s="45"/>
      <c r="F344" s="45"/>
      <c r="G344" s="45"/>
      <c r="H344" s="39"/>
    </row>
    <row r="345" spans="1:8" ht="15">
      <c r="A345" s="7" t="s">
        <v>117</v>
      </c>
      <c r="B345" s="19" t="s">
        <v>13</v>
      </c>
      <c r="C345" s="115">
        <v>100</v>
      </c>
      <c r="D345" s="131">
        <v>0</v>
      </c>
      <c r="E345" s="131">
        <v>0</v>
      </c>
      <c r="F345" s="131">
        <v>12</v>
      </c>
      <c r="G345" s="131">
        <v>48</v>
      </c>
      <c r="H345" s="117" t="s">
        <v>58</v>
      </c>
    </row>
    <row r="346" spans="1:8" ht="15">
      <c r="A346" s="7" t="s">
        <v>115</v>
      </c>
      <c r="B346" s="22"/>
      <c r="C346" s="115">
        <v>100</v>
      </c>
      <c r="D346" s="131">
        <v>0</v>
      </c>
      <c r="E346" s="131">
        <v>0</v>
      </c>
      <c r="F346" s="131">
        <v>12</v>
      </c>
      <c r="G346" s="131">
        <v>48</v>
      </c>
      <c r="H346" s="117"/>
    </row>
    <row r="347" spans="1:8" ht="15">
      <c r="A347" s="165"/>
      <c r="B347" s="165"/>
      <c r="C347" s="165"/>
      <c r="D347" s="166"/>
      <c r="E347" s="166"/>
      <c r="F347" s="166"/>
      <c r="G347" s="166"/>
      <c r="H347" s="165"/>
    </row>
    <row r="348" spans="1:8" ht="19.5" customHeight="1">
      <c r="A348" s="164" t="s">
        <v>14</v>
      </c>
      <c r="B348" s="19" t="s">
        <v>154</v>
      </c>
      <c r="C348" s="124">
        <v>200</v>
      </c>
      <c r="D348" s="131">
        <v>1.68</v>
      </c>
      <c r="E348" s="131">
        <v>1.932</v>
      </c>
      <c r="F348" s="131">
        <v>12.676</v>
      </c>
      <c r="G348" s="131">
        <v>71.64</v>
      </c>
      <c r="H348" s="117" t="s">
        <v>146</v>
      </c>
    </row>
    <row r="349" spans="1:8" ht="15">
      <c r="A349" s="164"/>
      <c r="B349" s="19" t="s">
        <v>214</v>
      </c>
      <c r="C349" s="124">
        <v>70</v>
      </c>
      <c r="D349" s="131">
        <v>10.09</v>
      </c>
      <c r="E349" s="131">
        <v>3.26</v>
      </c>
      <c r="F349" s="131">
        <v>6.79</v>
      </c>
      <c r="G349" s="131">
        <v>97</v>
      </c>
      <c r="H349" s="158" t="s">
        <v>145</v>
      </c>
    </row>
    <row r="350" spans="1:8" ht="15">
      <c r="A350" s="164"/>
      <c r="B350" s="7" t="s">
        <v>16</v>
      </c>
      <c r="C350" s="115">
        <v>130</v>
      </c>
      <c r="D350" s="131">
        <v>2.7</v>
      </c>
      <c r="E350" s="131">
        <v>5.7</v>
      </c>
      <c r="F350" s="131">
        <v>14.2</v>
      </c>
      <c r="G350" s="131">
        <v>119.6</v>
      </c>
      <c r="H350" s="117" t="s">
        <v>84</v>
      </c>
    </row>
    <row r="351" spans="1:8" ht="15">
      <c r="A351" s="164"/>
      <c r="B351" s="7" t="s">
        <v>30</v>
      </c>
      <c r="C351" s="115">
        <v>200</v>
      </c>
      <c r="D351" s="131">
        <v>0.18</v>
      </c>
      <c r="E351" s="131">
        <v>0.18</v>
      </c>
      <c r="F351" s="131">
        <v>58.1</v>
      </c>
      <c r="G351" s="131">
        <v>72.61</v>
      </c>
      <c r="H351" s="123" t="s">
        <v>104</v>
      </c>
    </row>
    <row r="352" spans="1:8" ht="15">
      <c r="A352" s="164"/>
      <c r="B352" s="34" t="s">
        <v>15</v>
      </c>
      <c r="C352" s="125">
        <v>45</v>
      </c>
      <c r="D352" s="131">
        <v>3.3</v>
      </c>
      <c r="E352" s="131">
        <v>0.36</v>
      </c>
      <c r="F352" s="131">
        <v>16.7</v>
      </c>
      <c r="G352" s="131">
        <v>83.24</v>
      </c>
      <c r="H352" s="126" t="s">
        <v>68</v>
      </c>
    </row>
    <row r="353" spans="1:8" ht="15">
      <c r="A353" s="7" t="s">
        <v>118</v>
      </c>
      <c r="B353" s="22"/>
      <c r="C353" s="20">
        <f>C348+C349+C350+C351+C352</f>
        <v>645</v>
      </c>
      <c r="D353" s="114">
        <f>D348+D349+D350+D351+D352</f>
        <v>17.95</v>
      </c>
      <c r="E353" s="114">
        <f>E348+E349+E350+E351+E352</f>
        <v>11.431999999999999</v>
      </c>
      <c r="F353" s="114">
        <f>F348+F349+F350+F351+F352</f>
        <v>108.466</v>
      </c>
      <c r="G353" s="114">
        <f>G348+G349+G350+G351+G352</f>
        <v>444.09000000000003</v>
      </c>
      <c r="H353" s="20"/>
    </row>
    <row r="354" spans="1:8" ht="15">
      <c r="A354" s="165"/>
      <c r="B354" s="165"/>
      <c r="C354" s="165"/>
      <c r="D354" s="174"/>
      <c r="E354" s="174"/>
      <c r="F354" s="174"/>
      <c r="G354" s="174"/>
      <c r="H354" s="165"/>
    </row>
    <row r="355" spans="1:8" ht="15">
      <c r="A355" s="177" t="s">
        <v>98</v>
      </c>
      <c r="B355" s="19" t="s">
        <v>193</v>
      </c>
      <c r="C355" s="124">
        <v>110</v>
      </c>
      <c r="D355" s="131">
        <v>15.92</v>
      </c>
      <c r="E355" s="131">
        <v>13.88</v>
      </c>
      <c r="F355" s="131">
        <v>16.7</v>
      </c>
      <c r="G355" s="131">
        <v>252.97</v>
      </c>
      <c r="H355" s="117" t="s">
        <v>149</v>
      </c>
    </row>
    <row r="356" spans="1:8" ht="15">
      <c r="A356" s="177"/>
      <c r="B356" s="19" t="s">
        <v>194</v>
      </c>
      <c r="C356" s="124">
        <v>30</v>
      </c>
      <c r="D356" s="131">
        <v>0</v>
      </c>
      <c r="E356" s="131">
        <v>0</v>
      </c>
      <c r="F356" s="131">
        <v>14.9</v>
      </c>
      <c r="G356" s="131">
        <v>61.3</v>
      </c>
      <c r="H356" s="117" t="s">
        <v>195</v>
      </c>
    </row>
    <row r="357" spans="1:8" ht="15">
      <c r="A357" s="177"/>
      <c r="B357" s="19" t="s">
        <v>17</v>
      </c>
      <c r="C357" s="124">
        <v>200</v>
      </c>
      <c r="D357" s="131">
        <v>0</v>
      </c>
      <c r="E357" s="131">
        <v>0</v>
      </c>
      <c r="F357" s="131">
        <v>8</v>
      </c>
      <c r="G357" s="131">
        <v>29.92</v>
      </c>
      <c r="H357" s="117" t="s">
        <v>59</v>
      </c>
    </row>
    <row r="358" spans="1:8" ht="15">
      <c r="A358" s="177"/>
      <c r="B358" s="19" t="s">
        <v>27</v>
      </c>
      <c r="C358" s="124">
        <v>30</v>
      </c>
      <c r="D358" s="131">
        <v>1.842</v>
      </c>
      <c r="E358" s="131">
        <v>0.642</v>
      </c>
      <c r="F358" s="131">
        <v>12.558</v>
      </c>
      <c r="G358" s="131">
        <v>64.329</v>
      </c>
      <c r="H358" s="117" t="s">
        <v>67</v>
      </c>
    </row>
    <row r="359" spans="1:8" ht="46.5">
      <c r="A359" s="56" t="s">
        <v>119</v>
      </c>
      <c r="B359" s="22"/>
      <c r="C359" s="20">
        <f>C355+C356+C357+C358</f>
        <v>370</v>
      </c>
      <c r="D359" s="114">
        <f>D355+D356+D357+D358</f>
        <v>17.762</v>
      </c>
      <c r="E359" s="114">
        <f>E355+E356+E357+E358</f>
        <v>14.522</v>
      </c>
      <c r="F359" s="114">
        <f>F355+F356+F357+F358</f>
        <v>52.158</v>
      </c>
      <c r="G359" s="114">
        <f>G355+G356+G357+G358</f>
        <v>408.519</v>
      </c>
      <c r="H359" s="20"/>
    </row>
    <row r="360" spans="1:8" ht="15">
      <c r="A360" s="40"/>
      <c r="B360" s="42"/>
      <c r="C360" s="38"/>
      <c r="D360" s="38"/>
      <c r="E360" s="38"/>
      <c r="F360" s="38"/>
      <c r="G360" s="38"/>
      <c r="H360" s="39"/>
    </row>
    <row r="361" spans="1:9" ht="30.75">
      <c r="A361" s="9" t="s">
        <v>150</v>
      </c>
      <c r="B361" s="7"/>
      <c r="C361" s="20"/>
      <c r="D361" s="20">
        <f>D343+D346+D353+D359</f>
        <v>45.632</v>
      </c>
      <c r="E361" s="20">
        <f>E343+E346+E353+E359</f>
        <v>40.454</v>
      </c>
      <c r="F361" s="20">
        <f>F343+F346+F353+F359</f>
        <v>226.324</v>
      </c>
      <c r="G361" s="20">
        <f>G343+G346+G353+G359</f>
        <v>1282.769</v>
      </c>
      <c r="H361" s="20"/>
      <c r="I361" s="48"/>
    </row>
    <row r="362" spans="1:8" ht="15">
      <c r="A362" s="5"/>
      <c r="B362" s="6"/>
      <c r="C362" s="8"/>
      <c r="D362" s="8"/>
      <c r="E362" s="8"/>
      <c r="F362" s="8"/>
      <c r="G362" s="8"/>
      <c r="H362" s="8"/>
    </row>
    <row r="363" spans="1:8" ht="15">
      <c r="A363" s="5"/>
      <c r="B363" s="6"/>
      <c r="C363" s="8"/>
      <c r="D363" s="8"/>
      <c r="E363" s="8"/>
      <c r="F363" s="8"/>
      <c r="G363" s="8"/>
      <c r="H363" s="8"/>
    </row>
    <row r="364" spans="1:8" ht="15">
      <c r="A364" s="5"/>
      <c r="B364" s="6"/>
      <c r="C364" s="8"/>
      <c r="D364" s="8"/>
      <c r="E364" s="8"/>
      <c r="F364" s="8"/>
      <c r="G364" s="8"/>
      <c r="H364" s="8"/>
    </row>
    <row r="365" spans="1:8" ht="15">
      <c r="A365" s="5"/>
      <c r="B365" s="6"/>
      <c r="C365" s="8"/>
      <c r="D365" s="8"/>
      <c r="E365" s="8"/>
      <c r="F365" s="8"/>
      <c r="G365" s="8"/>
      <c r="H365" s="8"/>
    </row>
    <row r="366" spans="1:8" ht="15">
      <c r="A366" s="17"/>
      <c r="B366" s="6"/>
      <c r="C366" s="13"/>
      <c r="D366" s="13"/>
      <c r="E366" s="13"/>
      <c r="F366" s="13"/>
      <c r="G366" s="13"/>
      <c r="H366" s="13"/>
    </row>
    <row r="367" spans="1:8" ht="30.75">
      <c r="A367" s="9" t="s">
        <v>43</v>
      </c>
      <c r="B367" s="7"/>
      <c r="C367" s="20"/>
      <c r="D367" s="27" t="e">
        <f>D361+D333+D301+D265+D232+D202+D169+#REF!+D93+D60</f>
        <v>#REF!</v>
      </c>
      <c r="E367" s="14" t="e">
        <f>E361+E333+E301+E265+E232+E202+E169+#REF!+E93+E60</f>
        <v>#REF!</v>
      </c>
      <c r="F367" s="27" t="e">
        <f>F361+F333+F301+F265+F232+F202+F169+#REF!+F93+F60</f>
        <v>#REF!</v>
      </c>
      <c r="G367" s="15" t="e">
        <f>G361+G333+G301+G265+G232+G202+G169+#REF!+G93+G60</f>
        <v>#REF!</v>
      </c>
      <c r="H367" s="16"/>
    </row>
    <row r="368" spans="1:8" ht="30.75">
      <c r="A368" s="9" t="s">
        <v>44</v>
      </c>
      <c r="B368" s="1" t="s">
        <v>47</v>
      </c>
      <c r="C368" s="7"/>
      <c r="D368" s="27"/>
      <c r="E368" s="14"/>
      <c r="F368" s="27"/>
      <c r="G368" s="15"/>
      <c r="H368" s="20"/>
    </row>
    <row r="369" spans="1:8" ht="78">
      <c r="A369" s="9" t="s">
        <v>60</v>
      </c>
      <c r="B369" s="10"/>
      <c r="C369" s="7"/>
      <c r="D369" s="7"/>
      <c r="E369" s="7"/>
      <c r="F369" s="7"/>
      <c r="G369" s="7"/>
      <c r="H369" s="7"/>
    </row>
    <row r="370" spans="1:8" ht="15">
      <c r="A370" s="23"/>
      <c r="B370" s="23"/>
      <c r="C370" s="23"/>
      <c r="D370" s="23"/>
      <c r="E370" s="23"/>
      <c r="F370" s="23"/>
      <c r="G370" s="23"/>
      <c r="H370" s="23"/>
    </row>
    <row r="371" spans="1:8" ht="15">
      <c r="A371" s="23"/>
      <c r="B371" s="23"/>
      <c r="C371" s="23"/>
      <c r="D371" s="23"/>
      <c r="E371" s="23"/>
      <c r="F371" s="23"/>
      <c r="G371" s="23"/>
      <c r="H371" s="23"/>
    </row>
    <row r="372" spans="1:8" ht="15">
      <c r="A372" s="23"/>
      <c r="B372" s="23"/>
      <c r="C372" s="23"/>
      <c r="D372" s="23"/>
      <c r="E372" s="23"/>
      <c r="F372" s="23"/>
      <c r="G372" s="23"/>
      <c r="H372" s="23"/>
    </row>
    <row r="373" spans="1:8" ht="15">
      <c r="A373" s="23"/>
      <c r="B373" s="23"/>
      <c r="C373" s="23"/>
      <c r="D373" s="23"/>
      <c r="E373" s="23"/>
      <c r="F373" s="23"/>
      <c r="G373" s="23"/>
      <c r="H373" s="23"/>
    </row>
    <row r="374" spans="1:8" ht="15">
      <c r="A374" s="23"/>
      <c r="B374" s="23"/>
      <c r="C374" s="23"/>
      <c r="D374" s="23"/>
      <c r="E374" s="23"/>
      <c r="F374" s="23"/>
      <c r="G374" s="23"/>
      <c r="H374" s="23"/>
    </row>
    <row r="375" spans="1:8" ht="15">
      <c r="A375" s="23"/>
      <c r="B375" s="23"/>
      <c r="C375" s="23"/>
      <c r="D375" s="23"/>
      <c r="E375" s="23"/>
      <c r="F375" s="23"/>
      <c r="G375" s="23"/>
      <c r="H375" s="23"/>
    </row>
    <row r="376" spans="1:8" ht="15">
      <c r="A376" s="23"/>
      <c r="B376" s="23"/>
      <c r="C376" s="23"/>
      <c r="D376" s="23"/>
      <c r="E376" s="23"/>
      <c r="F376" s="23"/>
      <c r="G376" s="23"/>
      <c r="H376" s="23"/>
    </row>
    <row r="377" spans="1:8" ht="15">
      <c r="A377" s="23"/>
      <c r="B377" s="23"/>
      <c r="C377" s="23"/>
      <c r="D377" s="23"/>
      <c r="E377" s="23"/>
      <c r="F377" s="23"/>
      <c r="G377" s="23"/>
      <c r="H377" s="23"/>
    </row>
    <row r="378" spans="1:8" ht="15">
      <c r="A378" s="23"/>
      <c r="B378" s="23"/>
      <c r="C378" s="23"/>
      <c r="D378" s="23"/>
      <c r="E378" s="23"/>
      <c r="F378" s="23"/>
      <c r="G378" s="23"/>
      <c r="H378" s="23"/>
    </row>
    <row r="379" spans="1:8" ht="15">
      <c r="A379" s="23"/>
      <c r="B379" s="23"/>
      <c r="C379" s="23"/>
      <c r="D379" s="23"/>
      <c r="E379" s="23"/>
      <c r="F379" s="23"/>
      <c r="G379" s="23"/>
      <c r="H379" s="23"/>
    </row>
    <row r="380" spans="1:8" ht="15">
      <c r="A380" s="23"/>
      <c r="B380" s="23"/>
      <c r="C380" s="23"/>
      <c r="D380" s="23"/>
      <c r="E380" s="23"/>
      <c r="F380" s="23"/>
      <c r="G380" s="23"/>
      <c r="H380" s="23"/>
    </row>
    <row r="381" spans="1:8" ht="15">
      <c r="A381" s="23"/>
      <c r="B381" s="23"/>
      <c r="C381" s="23"/>
      <c r="D381" s="23"/>
      <c r="E381" s="23"/>
      <c r="F381" s="23"/>
      <c r="G381" s="23"/>
      <c r="H381" s="23"/>
    </row>
    <row r="382" spans="1:8" ht="15">
      <c r="A382" s="23"/>
      <c r="B382" s="23"/>
      <c r="C382" s="23"/>
      <c r="D382" s="23"/>
      <c r="E382" s="23"/>
      <c r="F382" s="23"/>
      <c r="G382" s="23"/>
      <c r="H382" s="23"/>
    </row>
    <row r="383" spans="1:8" ht="15">
      <c r="A383" s="23"/>
      <c r="B383" s="23"/>
      <c r="C383" s="23"/>
      <c r="D383" s="23"/>
      <c r="E383" s="23"/>
      <c r="F383" s="23"/>
      <c r="G383" s="23"/>
      <c r="H383" s="23"/>
    </row>
    <row r="384" spans="1:8" ht="15">
      <c r="A384" s="23"/>
      <c r="B384" s="23"/>
      <c r="C384" s="23"/>
      <c r="D384" s="23"/>
      <c r="E384" s="23"/>
      <c r="F384" s="23"/>
      <c r="G384" s="23"/>
      <c r="H384" s="23"/>
    </row>
    <row r="385" spans="1:8" ht="15">
      <c r="A385" s="23"/>
      <c r="B385" s="23"/>
      <c r="C385" s="23"/>
      <c r="D385" s="23"/>
      <c r="E385" s="23"/>
      <c r="F385" s="23"/>
      <c r="G385" s="23"/>
      <c r="H385" s="23"/>
    </row>
    <row r="386" spans="1:8" ht="15">
      <c r="A386" s="23"/>
      <c r="B386" s="23"/>
      <c r="C386" s="23"/>
      <c r="D386" s="23"/>
      <c r="E386" s="23"/>
      <c r="F386" s="23"/>
      <c r="G386" s="23"/>
      <c r="H386" s="23"/>
    </row>
    <row r="387" spans="1:8" ht="15">
      <c r="A387" s="23"/>
      <c r="B387" s="23"/>
      <c r="C387" s="23"/>
      <c r="D387" s="23"/>
      <c r="E387" s="23"/>
      <c r="F387" s="23"/>
      <c r="G387" s="23"/>
      <c r="H387" s="23"/>
    </row>
    <row r="388" spans="1:8" ht="15">
      <c r="A388" s="23"/>
      <c r="B388" s="23"/>
      <c r="C388" s="23"/>
      <c r="D388" s="23"/>
      <c r="E388" s="23"/>
      <c r="F388" s="23"/>
      <c r="G388" s="23"/>
      <c r="H388" s="23"/>
    </row>
    <row r="389" spans="1:8" ht="15">
      <c r="A389" s="23"/>
      <c r="B389" s="23"/>
      <c r="C389" s="23"/>
      <c r="D389" s="23"/>
      <c r="E389" s="23"/>
      <c r="F389" s="23"/>
      <c r="G389" s="23"/>
      <c r="H389" s="23"/>
    </row>
    <row r="390" spans="1:8" ht="15">
      <c r="A390" s="23"/>
      <c r="B390" s="23"/>
      <c r="C390" s="23"/>
      <c r="D390" s="23"/>
      <c r="E390" s="23"/>
      <c r="F390" s="23"/>
      <c r="G390" s="23"/>
      <c r="H390" s="23"/>
    </row>
    <row r="391" spans="1:8" ht="15">
      <c r="A391" s="23"/>
      <c r="B391" s="23"/>
      <c r="C391" s="23"/>
      <c r="D391" s="23"/>
      <c r="E391" s="23"/>
      <c r="F391" s="23"/>
      <c r="G391" s="23"/>
      <c r="H391" s="23"/>
    </row>
    <row r="392" spans="1:8" ht="15">
      <c r="A392" s="23"/>
      <c r="B392" s="23"/>
      <c r="C392" s="23"/>
      <c r="D392" s="23"/>
      <c r="E392" s="23"/>
      <c r="F392" s="23"/>
      <c r="G392" s="23"/>
      <c r="H392" s="23"/>
    </row>
    <row r="393" spans="1:8" ht="15">
      <c r="A393" s="23"/>
      <c r="B393" s="23"/>
      <c r="C393" s="23"/>
      <c r="D393" s="23"/>
      <c r="E393" s="23"/>
      <c r="F393" s="23"/>
      <c r="G393" s="23"/>
      <c r="H393" s="23"/>
    </row>
    <row r="394" spans="1:8" ht="15">
      <c r="A394" s="23"/>
      <c r="B394" s="23"/>
      <c r="C394" s="23"/>
      <c r="D394" s="23"/>
      <c r="E394" s="23"/>
      <c r="F394" s="23"/>
      <c r="G394" s="23"/>
      <c r="H394" s="23"/>
    </row>
    <row r="395" spans="1:8" ht="15">
      <c r="A395" s="23"/>
      <c r="B395" s="23"/>
      <c r="C395" s="23"/>
      <c r="D395" s="23"/>
      <c r="E395" s="23"/>
      <c r="F395" s="23"/>
      <c r="G395" s="23"/>
      <c r="H395" s="23"/>
    </row>
    <row r="410" ht="15.75" customHeight="1"/>
    <row r="427" s="2" customFormat="1" ht="15"/>
    <row r="428" s="2" customFormat="1" ht="24.75" customHeight="1"/>
    <row r="429" s="2" customFormat="1" ht="15"/>
    <row r="430" s="2" customFormat="1" ht="15.75" customHeight="1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.75" customHeight="1"/>
    <row r="446" s="2" customFormat="1" ht="15"/>
    <row r="447" s="2" customFormat="1" ht="15"/>
    <row r="448" s="2" customFormat="1" ht="15"/>
    <row r="449" s="2" customFormat="1" ht="34.5" customHeight="1"/>
    <row r="450" s="2" customFormat="1" ht="15"/>
    <row r="451" s="2" customFormat="1" ht="15"/>
    <row r="452" s="2" customFormat="1" ht="15"/>
    <row r="453" s="2" customFormat="1" ht="33.75" customHeight="1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.75" customHeight="1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33.75" customHeight="1"/>
    <row r="480" s="2" customFormat="1" ht="33.75" customHeight="1"/>
    <row r="481" s="2" customFormat="1" ht="19.5" customHeight="1"/>
    <row r="482" s="2" customFormat="1" ht="18" customHeight="1"/>
    <row r="483" s="2" customFormat="1" ht="15">
      <c r="A483" s="6"/>
    </row>
    <row r="484" s="2" customFormat="1" ht="15">
      <c r="A484" s="6"/>
    </row>
    <row r="485" s="2" customFormat="1" ht="18" customHeight="1"/>
    <row r="486" s="2" customFormat="1" ht="15"/>
    <row r="487" s="2" customFormat="1" ht="15"/>
    <row r="488" s="2" customFormat="1" ht="15.75" customHeight="1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21.75" customHeight="1"/>
    <row r="502" s="2" customFormat="1" ht="15"/>
    <row r="503" s="2" customFormat="1" ht="15"/>
    <row r="504" s="2" customFormat="1" ht="15"/>
    <row r="505" s="2" customFormat="1" ht="15"/>
    <row r="506" s="2" customFormat="1" ht="15.75" customHeight="1"/>
    <row r="507" s="2" customFormat="1" ht="15"/>
    <row r="508" s="2" customFormat="1" ht="15"/>
    <row r="509" s="2" customFormat="1" ht="15"/>
    <row r="510" s="2" customFormat="1" ht="15"/>
    <row r="511" s="2" customFormat="1" ht="22.5" customHeight="1"/>
    <row r="512" s="2" customFormat="1" ht="32.25" customHeight="1"/>
    <row r="513" s="2" customFormat="1" ht="32.25" customHeight="1"/>
    <row r="514" s="2" customFormat="1" ht="32.25" customHeight="1"/>
    <row r="515" s="2" customFormat="1" ht="17.25" customHeight="1"/>
    <row r="516" s="2" customFormat="1" ht="15"/>
    <row r="517" s="2" customFormat="1" ht="15.75" customHeight="1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7.25" customHeight="1"/>
    <row r="530" s="2" customFormat="1" ht="21" customHeight="1"/>
    <row r="531" s="2" customFormat="1" ht="15"/>
    <row r="532" s="2" customFormat="1" ht="15"/>
    <row r="533" s="2" customFormat="1" ht="15"/>
    <row r="534" s="2" customFormat="1" ht="15"/>
    <row r="535" s="2" customFormat="1" ht="25.5" customHeight="1"/>
    <row r="536" s="2" customFormat="1" ht="15.75" customHeight="1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.75" customHeight="1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.75" customHeight="1"/>
    <row r="568" s="2" customFormat="1" ht="15"/>
    <row r="569" s="2" customFormat="1" ht="15"/>
    <row r="570" s="2" customFormat="1" ht="15"/>
    <row r="571" s="2" customFormat="1" ht="20.25" customHeight="1"/>
    <row r="572" s="2" customFormat="1" ht="33" customHeight="1"/>
    <row r="573" s="2" customFormat="1" ht="33" customHeight="1"/>
    <row r="574" s="2" customFormat="1" ht="33" customHeight="1"/>
    <row r="575" s="2" customFormat="1" ht="33" customHeight="1"/>
    <row r="576" s="2" customFormat="1" ht="17.25" customHeight="1"/>
    <row r="577" s="2" customFormat="1" ht="15.75" customHeight="1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.75" customHeight="1"/>
    <row r="596" s="2" customFormat="1" ht="15"/>
    <row r="597" s="2" customFormat="1" ht="15"/>
    <row r="598" s="2" customFormat="1" ht="15"/>
    <row r="599" s="2" customFormat="1" ht="20.25" customHeight="1"/>
    <row r="600" s="2" customFormat="1" ht="33.75" customHeight="1"/>
    <row r="601" s="2" customFormat="1" ht="25.5" customHeight="1"/>
    <row r="602" s="2" customFormat="1" ht="25.5" customHeight="1"/>
    <row r="603" s="2" customFormat="1" ht="15"/>
    <row r="604" s="2" customFormat="1" ht="15"/>
    <row r="605" s="2" customFormat="1" ht="15"/>
    <row r="606" s="2" customFormat="1" ht="15.75" customHeight="1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.75" customHeight="1"/>
    <row r="624" s="2" customFormat="1" ht="15"/>
    <row r="625" s="2" customFormat="1" ht="15"/>
    <row r="626" s="2" customFormat="1" ht="15"/>
    <row r="627" s="2" customFormat="1" ht="20.25" customHeight="1"/>
    <row r="628" s="2" customFormat="1" ht="30.75" customHeight="1"/>
    <row r="629" s="2" customFormat="1" ht="30.75" customHeight="1"/>
    <row r="630" s="2" customFormat="1" ht="30.75" customHeight="1"/>
    <row r="631" s="2" customFormat="1" ht="15"/>
    <row r="632" s="2" customFormat="1" ht="15"/>
    <row r="633" s="2" customFormat="1" ht="15.75" customHeight="1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20.25" customHeight="1"/>
    <row r="647" s="2" customFormat="1" ht="15"/>
    <row r="648" s="2" customFormat="1" ht="15"/>
    <row r="649" s="2" customFormat="1" ht="15"/>
    <row r="650" s="2" customFormat="1" ht="15"/>
    <row r="651" s="2" customFormat="1" ht="15.75" customHeight="1"/>
    <row r="652" s="2" customFormat="1" ht="15"/>
    <row r="653" s="2" customFormat="1" ht="15"/>
    <row r="654" s="2" customFormat="1" ht="15"/>
    <row r="655" s="2" customFormat="1" ht="20.25" customHeight="1"/>
    <row r="656" s="2" customFormat="1" ht="34.5" customHeight="1"/>
    <row r="657" s="2" customFormat="1" ht="18" customHeight="1"/>
    <row r="658" s="2" customFormat="1" ht="18" customHeight="1"/>
    <row r="659" s="2" customFormat="1" ht="18" customHeight="1"/>
    <row r="660" s="2" customFormat="1" ht="18" customHeight="1"/>
    <row r="661" s="2" customFormat="1" ht="18" customHeight="1"/>
    <row r="662" s="2" customFormat="1" ht="15"/>
    <row r="663" s="2" customFormat="1" ht="15"/>
    <row r="664" s="2" customFormat="1" ht="15.75" customHeight="1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.75" customHeight="1"/>
    <row r="684" s="2" customFormat="1" ht="15"/>
    <row r="685" s="2" customFormat="1" ht="15"/>
    <row r="686" s="2" customFormat="1" ht="15"/>
    <row r="687" s="2" customFormat="1" ht="15"/>
    <row r="688" s="2" customFormat="1" ht="18.75" customHeight="1"/>
    <row r="689" s="2" customFormat="1" ht="32.25" customHeight="1"/>
    <row r="690" s="2" customFormat="1" ht="18" customHeight="1"/>
    <row r="691" s="2" customFormat="1" ht="33" customHeight="1"/>
    <row r="692" s="2" customFormat="1" ht="15"/>
    <row r="693" s="2" customFormat="1" ht="18.75" customHeight="1"/>
    <row r="694" s="2" customFormat="1" ht="15.75" customHeight="1"/>
    <row r="695" s="2" customFormat="1" ht="15"/>
    <row r="696" s="2" customFormat="1" ht="15"/>
    <row r="697" s="2" customFormat="1" ht="15"/>
    <row r="698" s="2" customFormat="1" ht="15"/>
    <row r="699" s="2" customFormat="1" ht="15"/>
    <row r="700" s="2" customFormat="1" ht="15"/>
    <row r="701" s="2" customFormat="1" ht="15"/>
    <row r="702" s="2" customFormat="1" ht="15"/>
    <row r="703" s="2" customFormat="1" ht="15"/>
    <row r="704" s="2" customFormat="1" ht="15"/>
    <row r="705" s="2" customFormat="1" ht="15"/>
    <row r="706" s="2" customFormat="1" ht="15"/>
    <row r="707" s="2" customFormat="1" ht="15"/>
    <row r="708" s="2" customFormat="1" ht="15"/>
    <row r="709" s="2" customFormat="1" ht="15"/>
    <row r="710" s="2" customFormat="1" ht="15"/>
    <row r="711" s="2" customFormat="1" ht="15"/>
    <row r="712" s="2" customFormat="1" ht="15"/>
    <row r="713" s="2" customFormat="1" ht="15.75" customHeight="1"/>
    <row r="714" s="2" customFormat="1" ht="15"/>
    <row r="715" s="2" customFormat="1" ht="15"/>
    <row r="716" s="2" customFormat="1" ht="15"/>
    <row r="717" s="2" customFormat="1" ht="31.5" customHeight="1"/>
    <row r="718" s="2" customFormat="1" ht="31.5" customHeight="1"/>
    <row r="719" s="2" customFormat="1" ht="31.5" customHeight="1"/>
    <row r="720" s="2" customFormat="1" ht="31.5" customHeight="1"/>
    <row r="721" s="2" customFormat="1" ht="15"/>
    <row r="722" s="2" customFormat="1" ht="15.75" customHeight="1"/>
    <row r="723" s="2" customFormat="1" ht="15"/>
    <row r="724" s="2" customFormat="1" ht="15"/>
    <row r="725" s="2" customFormat="1" ht="15"/>
    <row r="726" s="2" customFormat="1" ht="15"/>
    <row r="727" s="2" customFormat="1" ht="15"/>
    <row r="728" s="2" customFormat="1" ht="15"/>
    <row r="729" s="2" customFormat="1" ht="15"/>
    <row r="730" s="2" customFormat="1" ht="15"/>
    <row r="731" s="2" customFormat="1" ht="15"/>
    <row r="732" s="2" customFormat="1" ht="15"/>
    <row r="733" s="2" customFormat="1" ht="15"/>
    <row r="734" s="2" customFormat="1" ht="15"/>
    <row r="735" s="2" customFormat="1" ht="15"/>
    <row r="736" s="2" customFormat="1" ht="15"/>
    <row r="737" s="2" customFormat="1" ht="15"/>
    <row r="738" s="2" customFormat="1" ht="15"/>
    <row r="739" s="2" customFormat="1" ht="15"/>
    <row r="740" s="2" customFormat="1" ht="15"/>
    <row r="741" s="2" customFormat="1" ht="15"/>
    <row r="742" s="2" customFormat="1" ht="15"/>
    <row r="743" s="2" customFormat="1" ht="15"/>
    <row r="744" s="2" customFormat="1" ht="33" customHeight="1"/>
    <row r="745" s="2" customFormat="1" ht="33" customHeight="1"/>
    <row r="746" s="2" customFormat="1" ht="33" customHeight="1"/>
    <row r="747" s="2" customFormat="1" ht="15" customHeight="1"/>
    <row r="748" s="6" customFormat="1" ht="16.5" customHeight="1"/>
    <row r="756" spans="1:8" ht="14.25">
      <c r="A756" s="48"/>
      <c r="B756" s="48"/>
      <c r="C756" s="48"/>
      <c r="D756" s="48"/>
      <c r="E756" s="48"/>
      <c r="F756" s="48"/>
      <c r="G756" s="48"/>
      <c r="H756" s="48"/>
    </row>
    <row r="757" spans="1:8" ht="14.25">
      <c r="A757" s="48"/>
      <c r="B757" s="48"/>
      <c r="C757" s="48"/>
      <c r="D757" s="48"/>
      <c r="E757" s="48"/>
      <c r="F757" s="48"/>
      <c r="G757" s="48"/>
      <c r="H757" s="48"/>
    </row>
  </sheetData>
  <sheetProtection/>
  <mergeCells count="132">
    <mergeCell ref="B11:H11"/>
    <mergeCell ref="A355:A358"/>
    <mergeCell ref="H337:H338"/>
    <mergeCell ref="B310:H310"/>
    <mergeCell ref="A311:A313"/>
    <mergeCell ref="A318:H318"/>
    <mergeCell ref="A319:A324"/>
    <mergeCell ref="A326:H326"/>
    <mergeCell ref="A348:A352"/>
    <mergeCell ref="A354:H354"/>
    <mergeCell ref="A332:H332"/>
    <mergeCell ref="A327:A330"/>
    <mergeCell ref="H308:H309"/>
    <mergeCell ref="B244:H244"/>
    <mergeCell ref="A300:H300"/>
    <mergeCell ref="A295:H295"/>
    <mergeCell ref="A296:A298"/>
    <mergeCell ref="B278:H278"/>
    <mergeCell ref="A245:A247"/>
    <mergeCell ref="A252:H252"/>
    <mergeCell ref="A253:A257"/>
    <mergeCell ref="A337:A338"/>
    <mergeCell ref="B337:B338"/>
    <mergeCell ref="C337:C338"/>
    <mergeCell ref="D337:F337"/>
    <mergeCell ref="G337:G338"/>
    <mergeCell ref="A308:A309"/>
    <mergeCell ref="B308:B309"/>
    <mergeCell ref="C308:C309"/>
    <mergeCell ref="D308:F308"/>
    <mergeCell ref="G308:G309"/>
    <mergeCell ref="A259:H259"/>
    <mergeCell ref="H276:H277"/>
    <mergeCell ref="A264:H264"/>
    <mergeCell ref="G276:G277"/>
    <mergeCell ref="A260:A262"/>
    <mergeCell ref="B276:B277"/>
    <mergeCell ref="C276:C277"/>
    <mergeCell ref="D276:F276"/>
    <mergeCell ref="A227:A229"/>
    <mergeCell ref="A231:H231"/>
    <mergeCell ref="A242:A243"/>
    <mergeCell ref="B242:B243"/>
    <mergeCell ref="C242:C243"/>
    <mergeCell ref="D242:F242"/>
    <mergeCell ref="G242:G243"/>
    <mergeCell ref="H242:H243"/>
    <mergeCell ref="B212:H212"/>
    <mergeCell ref="A213:A215"/>
    <mergeCell ref="A220:H220"/>
    <mergeCell ref="A221:A224"/>
    <mergeCell ref="A226:H226"/>
    <mergeCell ref="A196:A199"/>
    <mergeCell ref="A201:H201"/>
    <mergeCell ref="A210:A211"/>
    <mergeCell ref="B210:B211"/>
    <mergeCell ref="C210:C211"/>
    <mergeCell ref="D210:F210"/>
    <mergeCell ref="G210:G211"/>
    <mergeCell ref="H210:H211"/>
    <mergeCell ref="B180:H180"/>
    <mergeCell ref="A181:A183"/>
    <mergeCell ref="A188:H188"/>
    <mergeCell ref="A189:A193"/>
    <mergeCell ref="A195:H195"/>
    <mergeCell ref="A164:A166"/>
    <mergeCell ref="A168:H168"/>
    <mergeCell ref="A178:A179"/>
    <mergeCell ref="B178:B179"/>
    <mergeCell ref="C178:C179"/>
    <mergeCell ref="D178:F178"/>
    <mergeCell ref="G178:G179"/>
    <mergeCell ref="H178:H179"/>
    <mergeCell ref="A155:H155"/>
    <mergeCell ref="A156:A161"/>
    <mergeCell ref="A163:H163"/>
    <mergeCell ref="A135:H135"/>
    <mergeCell ref="A145:A146"/>
    <mergeCell ref="B145:B146"/>
    <mergeCell ref="C145:C146"/>
    <mergeCell ref="A148:A150"/>
    <mergeCell ref="A130:A133"/>
    <mergeCell ref="A115:A117"/>
    <mergeCell ref="A122:H122"/>
    <mergeCell ref="A123:A127"/>
    <mergeCell ref="A129:H129"/>
    <mergeCell ref="B147:H147"/>
    <mergeCell ref="H112:H113"/>
    <mergeCell ref="D145:F145"/>
    <mergeCell ref="G145:G146"/>
    <mergeCell ref="H145:H146"/>
    <mergeCell ref="B114:H114"/>
    <mergeCell ref="A112:A113"/>
    <mergeCell ref="B112:B113"/>
    <mergeCell ref="C112:C113"/>
    <mergeCell ref="D112:F112"/>
    <mergeCell ref="G112:G113"/>
    <mergeCell ref="C70:C71"/>
    <mergeCell ref="A80:H80"/>
    <mergeCell ref="A81:A85"/>
    <mergeCell ref="A87:H87"/>
    <mergeCell ref="A88:A90"/>
    <mergeCell ref="A92:H92"/>
    <mergeCell ref="A288:A293"/>
    <mergeCell ref="D70:F70"/>
    <mergeCell ref="G70:G71"/>
    <mergeCell ref="H70:H71"/>
    <mergeCell ref="A55:A57"/>
    <mergeCell ref="A5:H5"/>
    <mergeCell ref="A9:H9"/>
    <mergeCell ref="A14:H14"/>
    <mergeCell ref="A15:H15"/>
    <mergeCell ref="A16:H16"/>
    <mergeCell ref="A347:H347"/>
    <mergeCell ref="A340:A342"/>
    <mergeCell ref="B339:H339"/>
    <mergeCell ref="A276:A277"/>
    <mergeCell ref="A54:H54"/>
    <mergeCell ref="B38:B39"/>
    <mergeCell ref="C38:C39"/>
    <mergeCell ref="D38:F38"/>
    <mergeCell ref="G38:G39"/>
    <mergeCell ref="A59:H59"/>
    <mergeCell ref="A279:A281"/>
    <mergeCell ref="A287:H287"/>
    <mergeCell ref="H38:H39"/>
    <mergeCell ref="A40:H40"/>
    <mergeCell ref="A17:H17"/>
    <mergeCell ref="A38:A39"/>
    <mergeCell ref="B70:B71"/>
    <mergeCell ref="A70:A71"/>
    <mergeCell ref="B72:H72"/>
  </mergeCell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3"/>
  <sheetViews>
    <sheetView zoomScalePageLayoutView="0" workbookViewId="0" topLeftCell="A16">
      <selection activeCell="B11" sqref="B11:G11"/>
    </sheetView>
  </sheetViews>
  <sheetFormatPr defaultColWidth="9.140625" defaultRowHeight="15"/>
  <cols>
    <col min="1" max="1" width="20.7109375" style="0" customWidth="1"/>
    <col min="2" max="2" width="45.00390625" style="0" customWidth="1"/>
    <col min="3" max="3" width="10.28125" style="0" customWidth="1"/>
    <col min="4" max="4" width="11.28125" style="0" customWidth="1"/>
    <col min="5" max="5" width="10.57421875" style="0" customWidth="1"/>
    <col min="6" max="6" width="10.7109375" style="0" customWidth="1"/>
    <col min="7" max="7" width="14.57421875" style="0" customWidth="1"/>
    <col min="8" max="8" width="14.00390625" style="0" customWidth="1"/>
  </cols>
  <sheetData>
    <row r="1" spans="1:12" ht="14.25">
      <c r="A1" s="88" t="s">
        <v>19</v>
      </c>
      <c r="B1" s="88"/>
      <c r="C1" s="88"/>
      <c r="D1" s="88"/>
      <c r="E1" s="88"/>
      <c r="F1" s="88"/>
      <c r="G1" s="88"/>
      <c r="H1" s="88"/>
      <c r="I1" s="48"/>
      <c r="J1" s="48"/>
      <c r="K1" s="48"/>
      <c r="L1" s="48"/>
    </row>
    <row r="2" spans="1:12" ht="14.25">
      <c r="A2" s="88" t="s">
        <v>20</v>
      </c>
      <c r="B2" s="88"/>
      <c r="C2" s="88"/>
      <c r="D2" s="88"/>
      <c r="E2" s="88"/>
      <c r="F2" s="88"/>
      <c r="G2" s="88"/>
      <c r="H2" s="88"/>
      <c r="I2" s="48"/>
      <c r="J2" s="48"/>
      <c r="K2" s="48"/>
      <c r="L2" s="48"/>
    </row>
    <row r="3" spans="1:12" ht="14.25">
      <c r="A3" s="89"/>
      <c r="B3" s="89"/>
      <c r="C3" s="89"/>
      <c r="D3" s="89"/>
      <c r="E3" s="89"/>
      <c r="F3" s="89"/>
      <c r="G3" s="89"/>
      <c r="H3" s="89"/>
      <c r="I3" s="48"/>
      <c r="J3" s="48"/>
      <c r="K3" s="48"/>
      <c r="L3" s="48"/>
    </row>
    <row r="4" spans="1:12" ht="14.25">
      <c r="A4" s="88" t="s">
        <v>21</v>
      </c>
      <c r="B4" s="88"/>
      <c r="C4" s="88"/>
      <c r="D4" s="88"/>
      <c r="E4" s="88"/>
      <c r="F4" s="88"/>
      <c r="G4" s="88"/>
      <c r="H4" s="88"/>
      <c r="I4" s="48"/>
      <c r="J4" s="48"/>
      <c r="K4" s="48"/>
      <c r="L4" s="48"/>
    </row>
    <row r="5" spans="1:12" ht="14.25">
      <c r="A5" s="201" t="s">
        <v>50</v>
      </c>
      <c r="B5" s="201"/>
      <c r="C5" s="201"/>
      <c r="D5" s="201"/>
      <c r="E5" s="201"/>
      <c r="F5" s="201"/>
      <c r="G5" s="201"/>
      <c r="H5" s="201"/>
      <c r="I5" s="48"/>
      <c r="J5" s="48"/>
      <c r="K5" s="48"/>
      <c r="L5" s="48"/>
    </row>
    <row r="6" spans="1:12" ht="14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4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4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4.25">
      <c r="A9" s="201" t="s">
        <v>191</v>
      </c>
      <c r="B9" s="201"/>
      <c r="C9" s="201"/>
      <c r="D9" s="201"/>
      <c r="E9" s="201"/>
      <c r="F9" s="201"/>
      <c r="G9" s="201"/>
      <c r="H9" s="201"/>
      <c r="I9" s="48"/>
      <c r="J9" s="48"/>
      <c r="K9" s="48"/>
      <c r="L9" s="48"/>
    </row>
    <row r="10" spans="1:12" ht="14.25">
      <c r="A10" s="89"/>
      <c r="B10" s="89"/>
      <c r="C10" s="89"/>
      <c r="D10" s="89"/>
      <c r="E10" s="89"/>
      <c r="F10" s="89"/>
      <c r="G10" s="89"/>
      <c r="H10" s="89"/>
      <c r="I10" s="48"/>
      <c r="J10" s="48"/>
      <c r="K10" s="48"/>
      <c r="L10" s="48"/>
    </row>
    <row r="11" spans="1:12" ht="14.25">
      <c r="A11" s="88" t="s">
        <v>159</v>
      </c>
      <c r="B11" s="206" t="s">
        <v>220</v>
      </c>
      <c r="C11" s="205"/>
      <c r="D11" s="205"/>
      <c r="E11" s="205"/>
      <c r="F11" s="205"/>
      <c r="G11" s="205"/>
      <c r="H11" s="88"/>
      <c r="I11" s="48"/>
      <c r="J11" s="48"/>
      <c r="K11" s="48"/>
      <c r="L11" s="48"/>
    </row>
    <row r="12" spans="1:12" ht="14.25">
      <c r="A12" s="89"/>
      <c r="B12" s="89"/>
      <c r="C12" s="89"/>
      <c r="D12" s="89"/>
      <c r="E12" s="89"/>
      <c r="F12" s="89"/>
      <c r="G12" s="89"/>
      <c r="H12" s="89"/>
      <c r="I12" s="48"/>
      <c r="J12" s="48"/>
      <c r="K12" s="48"/>
      <c r="L12" s="48"/>
    </row>
    <row r="13" spans="1:12" ht="14.25">
      <c r="A13" s="89"/>
      <c r="B13" s="89"/>
      <c r="C13" s="89"/>
      <c r="D13" s="89"/>
      <c r="E13" s="89"/>
      <c r="F13" s="89"/>
      <c r="G13" s="89"/>
      <c r="H13" s="89"/>
      <c r="I13" s="48"/>
      <c r="J13" s="48"/>
      <c r="K13" s="48"/>
      <c r="L13" s="48"/>
    </row>
    <row r="14" spans="1:12" ht="14.25">
      <c r="A14" s="202" t="s">
        <v>0</v>
      </c>
      <c r="B14" s="202"/>
      <c r="C14" s="202"/>
      <c r="D14" s="202"/>
      <c r="E14" s="202"/>
      <c r="F14" s="202"/>
      <c r="G14" s="202"/>
      <c r="H14" s="202"/>
      <c r="I14" s="48"/>
      <c r="J14" s="48"/>
      <c r="K14" s="48"/>
      <c r="L14" s="48"/>
    </row>
    <row r="15" spans="1:12" ht="14.25">
      <c r="A15" s="203" t="s">
        <v>160</v>
      </c>
      <c r="B15" s="203"/>
      <c r="C15" s="203"/>
      <c r="D15" s="203"/>
      <c r="E15" s="203"/>
      <c r="F15" s="203"/>
      <c r="G15" s="203"/>
      <c r="H15" s="203"/>
      <c r="I15" s="48"/>
      <c r="J15" s="48"/>
      <c r="K15" s="48"/>
      <c r="L15" s="48"/>
    </row>
    <row r="16" spans="1:12" ht="14.25">
      <c r="A16" s="201" t="s">
        <v>161</v>
      </c>
      <c r="B16" s="201"/>
      <c r="C16" s="201"/>
      <c r="D16" s="201"/>
      <c r="E16" s="201"/>
      <c r="F16" s="201"/>
      <c r="G16" s="201"/>
      <c r="H16" s="201"/>
      <c r="I16" s="48"/>
      <c r="J16" s="48"/>
      <c r="K16" s="48"/>
      <c r="L16" s="48"/>
    </row>
    <row r="17" spans="1:12" ht="14.25">
      <c r="A17" s="201"/>
      <c r="B17" s="201"/>
      <c r="C17" s="201"/>
      <c r="D17" s="201"/>
      <c r="E17" s="201"/>
      <c r="F17" s="201"/>
      <c r="G17" s="201"/>
      <c r="H17" s="201"/>
      <c r="I17" s="48"/>
      <c r="J17" s="48"/>
      <c r="K17" s="48"/>
      <c r="L17" s="48"/>
    </row>
    <row r="18" spans="1:12" ht="14.25">
      <c r="A18" s="90"/>
      <c r="B18" s="90"/>
      <c r="C18" s="90"/>
      <c r="D18" s="90"/>
      <c r="E18" s="90"/>
      <c r="F18" s="90"/>
      <c r="G18" s="90"/>
      <c r="H18" s="90"/>
      <c r="I18" s="48"/>
      <c r="J18" s="48"/>
      <c r="K18" s="48"/>
      <c r="L18" s="48"/>
    </row>
    <row r="19" spans="1:12" ht="14.25">
      <c r="A19" s="90"/>
      <c r="B19" s="90"/>
      <c r="C19" s="90"/>
      <c r="D19" s="90"/>
      <c r="E19" s="90"/>
      <c r="F19" s="90"/>
      <c r="G19" s="90"/>
      <c r="H19" s="90"/>
      <c r="I19" s="48"/>
      <c r="J19" s="48"/>
      <c r="K19" s="48"/>
      <c r="L19" s="48"/>
    </row>
    <row r="20" spans="1:12" ht="14.25">
      <c r="A20" s="90"/>
      <c r="B20" s="90"/>
      <c r="C20" s="90"/>
      <c r="D20" s="90"/>
      <c r="E20" s="90"/>
      <c r="F20" s="90"/>
      <c r="G20" s="90"/>
      <c r="H20" s="90"/>
      <c r="I20" s="48"/>
      <c r="J20" s="48"/>
      <c r="K20" s="48"/>
      <c r="L20" s="48"/>
    </row>
    <row r="21" spans="1:14" ht="14.25">
      <c r="A21" s="90"/>
      <c r="B21" s="90"/>
      <c r="C21" s="90"/>
      <c r="D21" s="90"/>
      <c r="E21" s="90"/>
      <c r="F21" s="90"/>
      <c r="G21" s="90"/>
      <c r="H21" s="90"/>
      <c r="I21" s="48"/>
      <c r="J21" s="48"/>
      <c r="K21" s="48"/>
      <c r="L21" s="48"/>
      <c r="N21" s="91"/>
    </row>
    <row r="22" spans="1:12" ht="14.25">
      <c r="A22" s="90"/>
      <c r="B22" s="90"/>
      <c r="C22" s="90"/>
      <c r="D22" s="90"/>
      <c r="E22" s="90"/>
      <c r="F22" s="90"/>
      <c r="G22" s="90"/>
      <c r="H22" s="90"/>
      <c r="I22" s="48"/>
      <c r="J22" s="48"/>
      <c r="K22" s="48"/>
      <c r="L22" s="48"/>
    </row>
    <row r="23" spans="1:12" ht="14.25">
      <c r="A23" s="90"/>
      <c r="B23" s="90"/>
      <c r="C23" s="90"/>
      <c r="D23" s="90"/>
      <c r="E23" s="90"/>
      <c r="F23" s="90"/>
      <c r="G23" s="90"/>
      <c r="H23" s="90"/>
      <c r="I23" s="48"/>
      <c r="J23" s="48"/>
      <c r="K23" s="48"/>
      <c r="L23" s="48"/>
    </row>
    <row r="24" spans="1:12" ht="14.25">
      <c r="A24" s="90"/>
      <c r="B24" s="90"/>
      <c r="C24" s="90"/>
      <c r="D24" s="90"/>
      <c r="E24" s="90"/>
      <c r="F24" s="90"/>
      <c r="G24" s="90"/>
      <c r="H24" s="90"/>
      <c r="I24" s="48"/>
      <c r="J24" s="48"/>
      <c r="K24" s="48"/>
      <c r="L24" s="48"/>
    </row>
    <row r="25" spans="1:12" ht="14.25">
      <c r="A25" s="90"/>
      <c r="B25" s="90"/>
      <c r="C25" s="90"/>
      <c r="D25" s="90"/>
      <c r="E25" s="90"/>
      <c r="F25" s="90"/>
      <c r="G25" s="90"/>
      <c r="H25" s="90"/>
      <c r="I25" s="48"/>
      <c r="J25" s="48"/>
      <c r="K25" s="48"/>
      <c r="L25" s="48"/>
    </row>
    <row r="26" spans="1:8" ht="18">
      <c r="A26" s="63"/>
      <c r="B26" s="63"/>
      <c r="C26" s="63"/>
      <c r="D26" s="63"/>
      <c r="E26" s="63"/>
      <c r="F26" s="63"/>
      <c r="G26" s="63"/>
      <c r="H26" s="63"/>
    </row>
    <row r="27" spans="1:8" ht="18">
      <c r="A27" s="87"/>
      <c r="B27" s="87"/>
      <c r="C27" s="87"/>
      <c r="D27" s="87"/>
      <c r="E27" s="87"/>
      <c r="F27" s="87"/>
      <c r="G27" s="87"/>
      <c r="H27" s="87"/>
    </row>
    <row r="28" spans="1:8" ht="18">
      <c r="A28" s="87"/>
      <c r="B28" s="87"/>
      <c r="C28" s="87"/>
      <c r="D28" s="87"/>
      <c r="E28" s="87"/>
      <c r="F28" s="87"/>
      <c r="G28" s="87"/>
      <c r="H28" s="87"/>
    </row>
    <row r="29" spans="1:8" ht="18">
      <c r="A29" s="87"/>
      <c r="B29" s="87"/>
      <c r="C29" s="87"/>
      <c r="D29" s="87"/>
      <c r="E29" s="87"/>
      <c r="F29" s="87"/>
      <c r="G29" s="87"/>
      <c r="H29" s="87"/>
    </row>
    <row r="30" spans="1:8" ht="18">
      <c r="A30" s="87"/>
      <c r="B30" s="87"/>
      <c r="C30" s="87"/>
      <c r="D30" s="87"/>
      <c r="E30" s="87"/>
      <c r="F30" s="87"/>
      <c r="G30" s="87"/>
      <c r="H30" s="87"/>
    </row>
    <row r="31" spans="1:8" ht="18">
      <c r="A31" s="87"/>
      <c r="B31" s="87"/>
      <c r="C31" s="87"/>
      <c r="D31" s="87"/>
      <c r="E31" s="87"/>
      <c r="F31" s="87"/>
      <c r="G31" s="87"/>
      <c r="H31" s="87"/>
    </row>
    <row r="32" spans="1:8" ht="18">
      <c r="A32" s="63"/>
      <c r="B32" s="63"/>
      <c r="C32" s="63"/>
      <c r="D32" s="63"/>
      <c r="E32" s="63"/>
      <c r="F32" s="63"/>
      <c r="G32" s="63"/>
      <c r="H32" s="63"/>
    </row>
    <row r="33" spans="1:8" ht="18">
      <c r="A33" s="87"/>
      <c r="B33" s="87"/>
      <c r="C33" s="87"/>
      <c r="D33" s="87"/>
      <c r="E33" s="87"/>
      <c r="F33" s="87"/>
      <c r="G33" s="87"/>
      <c r="H33" s="87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3"/>
      <c r="B35" s="63"/>
      <c r="C35" s="63"/>
      <c r="D35" s="63"/>
      <c r="E35" s="63"/>
      <c r="F35" s="63"/>
      <c r="G35" s="63"/>
      <c r="H35" s="63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5">
      <c r="A37" s="173" t="s">
        <v>1</v>
      </c>
      <c r="B37" s="167" t="s">
        <v>2</v>
      </c>
      <c r="C37" s="167" t="s">
        <v>9</v>
      </c>
      <c r="D37" s="173" t="s">
        <v>3</v>
      </c>
      <c r="E37" s="173"/>
      <c r="F37" s="173"/>
      <c r="G37" s="167" t="s">
        <v>7</v>
      </c>
      <c r="H37" s="167" t="s">
        <v>8</v>
      </c>
    </row>
    <row r="38" spans="1:8" ht="15">
      <c r="A38" s="173"/>
      <c r="B38" s="167"/>
      <c r="C38" s="167"/>
      <c r="D38" s="59" t="s">
        <v>4</v>
      </c>
      <c r="E38" s="59" t="s">
        <v>5</v>
      </c>
      <c r="F38" s="59" t="s">
        <v>6</v>
      </c>
      <c r="G38" s="167"/>
      <c r="H38" s="167"/>
    </row>
    <row r="39" spans="1:8" ht="30.75">
      <c r="A39" s="60" t="s">
        <v>162</v>
      </c>
      <c r="B39" s="64"/>
      <c r="C39" s="65"/>
      <c r="D39" s="137"/>
      <c r="E39" s="137"/>
      <c r="F39" s="137"/>
      <c r="G39" s="137"/>
      <c r="H39" s="66"/>
    </row>
    <row r="40" spans="1:8" ht="15">
      <c r="A40" s="112" t="s">
        <v>10</v>
      </c>
      <c r="B40" s="29" t="s">
        <v>11</v>
      </c>
      <c r="C40" s="152">
        <v>150</v>
      </c>
      <c r="D40" s="131">
        <v>5.22</v>
      </c>
      <c r="E40" s="131">
        <v>8.46</v>
      </c>
      <c r="F40" s="131">
        <v>20.35</v>
      </c>
      <c r="G40" s="131">
        <v>176.96</v>
      </c>
      <c r="H40" s="117" t="s">
        <v>56</v>
      </c>
    </row>
    <row r="41" spans="1:8" ht="15">
      <c r="A41" s="112"/>
      <c r="B41" s="143" t="s">
        <v>17</v>
      </c>
      <c r="C41" s="152">
        <v>150</v>
      </c>
      <c r="D41" s="131">
        <v>0</v>
      </c>
      <c r="E41" s="131">
        <v>0</v>
      </c>
      <c r="F41" s="131">
        <v>5</v>
      </c>
      <c r="G41" s="131">
        <v>18.7</v>
      </c>
      <c r="H41" s="117" t="s">
        <v>59</v>
      </c>
    </row>
    <row r="42" spans="1:8" ht="15">
      <c r="A42" s="69"/>
      <c r="B42" s="144" t="s">
        <v>12</v>
      </c>
      <c r="C42" s="136" t="s">
        <v>163</v>
      </c>
      <c r="D42" s="131">
        <v>2.01</v>
      </c>
      <c r="E42" s="131">
        <v>3.87</v>
      </c>
      <c r="F42" s="131">
        <v>12.13</v>
      </c>
      <c r="G42" s="131">
        <v>91.33</v>
      </c>
      <c r="H42" s="71" t="s">
        <v>66</v>
      </c>
    </row>
    <row r="43" spans="1:8" ht="15">
      <c r="A43" s="69"/>
      <c r="B43" s="22" t="s">
        <v>215</v>
      </c>
      <c r="C43" s="161">
        <v>20</v>
      </c>
      <c r="D43" s="160">
        <v>1.05</v>
      </c>
      <c r="E43" s="160">
        <v>0.95</v>
      </c>
      <c r="F43" s="160">
        <v>0.05</v>
      </c>
      <c r="G43" s="160">
        <v>24.8</v>
      </c>
      <c r="H43" s="161" t="s">
        <v>216</v>
      </c>
    </row>
    <row r="44" spans="1:8" ht="15">
      <c r="A44" s="69" t="s">
        <v>164</v>
      </c>
      <c r="B44" s="144"/>
      <c r="C44" s="134">
        <v>354</v>
      </c>
      <c r="D44" s="138">
        <f>D40+D41+D42+D43</f>
        <v>8.28</v>
      </c>
      <c r="E44" s="138">
        <f>E40+E41+E42+E43</f>
        <v>13.280000000000001</v>
      </c>
      <c r="F44" s="138">
        <f>F40+F41+F42+F43</f>
        <v>37.53</v>
      </c>
      <c r="G44" s="138">
        <f>G40+G41+G42+G43</f>
        <v>311.79</v>
      </c>
      <c r="H44" s="69"/>
    </row>
    <row r="45" spans="1:8" ht="15">
      <c r="A45" s="134"/>
      <c r="B45" s="70"/>
      <c r="C45" s="70"/>
      <c r="D45" s="139"/>
      <c r="E45" s="139"/>
      <c r="F45" s="139"/>
      <c r="G45" s="139"/>
      <c r="H45" s="71"/>
    </row>
    <row r="46" spans="1:8" ht="15">
      <c r="A46" s="112" t="s">
        <v>117</v>
      </c>
      <c r="B46" s="143" t="s">
        <v>13</v>
      </c>
      <c r="C46" s="115">
        <v>100</v>
      </c>
      <c r="D46" s="131">
        <v>0</v>
      </c>
      <c r="E46" s="131">
        <v>0</v>
      </c>
      <c r="F46" s="131">
        <v>12</v>
      </c>
      <c r="G46" s="131">
        <v>48</v>
      </c>
      <c r="H46" s="117" t="s">
        <v>58</v>
      </c>
    </row>
    <row r="47" spans="1:8" ht="15">
      <c r="A47" s="69" t="s">
        <v>165</v>
      </c>
      <c r="B47" s="112"/>
      <c r="C47" s="115">
        <v>100</v>
      </c>
      <c r="D47" s="131">
        <v>0</v>
      </c>
      <c r="E47" s="131">
        <v>0</v>
      </c>
      <c r="F47" s="131">
        <v>12</v>
      </c>
      <c r="G47" s="131">
        <v>48</v>
      </c>
      <c r="H47" s="117"/>
    </row>
    <row r="48" spans="1:8" ht="15">
      <c r="A48" s="173"/>
      <c r="B48" s="173"/>
      <c r="C48" s="173"/>
      <c r="D48" s="198"/>
      <c r="E48" s="198"/>
      <c r="F48" s="198"/>
      <c r="G48" s="198"/>
      <c r="H48" s="173"/>
    </row>
    <row r="49" spans="1:8" ht="15">
      <c r="A49" s="175" t="s">
        <v>14</v>
      </c>
      <c r="B49" s="19" t="s">
        <v>213</v>
      </c>
      <c r="C49" s="124">
        <v>150</v>
      </c>
      <c r="D49" s="130">
        <v>3.28</v>
      </c>
      <c r="E49" s="130">
        <v>4.8</v>
      </c>
      <c r="F49" s="130">
        <v>16.76</v>
      </c>
      <c r="G49" s="130">
        <v>116.11</v>
      </c>
      <c r="H49" s="159" t="s">
        <v>73</v>
      </c>
    </row>
    <row r="50" spans="1:8" ht="17.25" customHeight="1">
      <c r="A50" s="199"/>
      <c r="B50" s="29" t="s">
        <v>166</v>
      </c>
      <c r="C50" s="124">
        <v>130</v>
      </c>
      <c r="D50" s="131">
        <v>12.26</v>
      </c>
      <c r="E50" s="131">
        <v>12.86</v>
      </c>
      <c r="F50" s="131">
        <v>24.8</v>
      </c>
      <c r="G50" s="131">
        <v>262.08</v>
      </c>
      <c r="H50" s="117" t="s">
        <v>152</v>
      </c>
    </row>
    <row r="51" spans="1:8" ht="15">
      <c r="A51" s="199"/>
      <c r="B51" s="29" t="s">
        <v>48</v>
      </c>
      <c r="C51" s="115">
        <v>150</v>
      </c>
      <c r="D51" s="131">
        <v>0.32</v>
      </c>
      <c r="E51" s="131">
        <v>0</v>
      </c>
      <c r="F51" s="131">
        <v>17.8</v>
      </c>
      <c r="G51" s="131">
        <v>68.44</v>
      </c>
      <c r="H51" s="117" t="s">
        <v>62</v>
      </c>
    </row>
    <row r="52" spans="1:8" ht="15">
      <c r="A52" s="200"/>
      <c r="B52" s="143" t="s">
        <v>15</v>
      </c>
      <c r="C52" s="115">
        <v>40</v>
      </c>
      <c r="D52" s="131">
        <v>3</v>
      </c>
      <c r="E52" s="131">
        <v>0.3</v>
      </c>
      <c r="F52" s="131">
        <v>15.6</v>
      </c>
      <c r="G52" s="131">
        <v>75.6</v>
      </c>
      <c r="H52" s="117" t="s">
        <v>68</v>
      </c>
    </row>
    <row r="53" spans="1:8" ht="15">
      <c r="A53" s="69" t="s">
        <v>167</v>
      </c>
      <c r="B53" s="112"/>
      <c r="C53" s="112">
        <v>470</v>
      </c>
      <c r="D53" s="114">
        <f>D49+D50+D51+D52</f>
        <v>18.86</v>
      </c>
      <c r="E53" s="114">
        <f>E49+E50+E51+E52</f>
        <v>17.96</v>
      </c>
      <c r="F53" s="114">
        <f>F49+F50+F51+F52</f>
        <v>74.96</v>
      </c>
      <c r="G53" s="114">
        <f>G49+G50+G51+G52</f>
        <v>522.23</v>
      </c>
      <c r="H53" s="112"/>
    </row>
    <row r="54" spans="1:8" ht="15">
      <c r="A54" s="173"/>
      <c r="B54" s="173"/>
      <c r="C54" s="173"/>
      <c r="D54" s="173"/>
      <c r="E54" s="173"/>
      <c r="F54" s="173"/>
      <c r="G54" s="173"/>
      <c r="H54" s="173"/>
    </row>
    <row r="55" spans="1:8" ht="15">
      <c r="A55" s="167" t="s">
        <v>98</v>
      </c>
      <c r="B55" s="29" t="s">
        <v>121</v>
      </c>
      <c r="C55" s="115">
        <v>110</v>
      </c>
      <c r="D55" s="112">
        <v>5.5</v>
      </c>
      <c r="E55" s="112">
        <v>6.2</v>
      </c>
      <c r="F55" s="112">
        <v>28.6</v>
      </c>
      <c r="G55" s="112">
        <v>187.65</v>
      </c>
      <c r="H55" s="117" t="s">
        <v>85</v>
      </c>
    </row>
    <row r="56" spans="1:8" ht="15">
      <c r="A56" s="167"/>
      <c r="B56" s="29" t="s">
        <v>110</v>
      </c>
      <c r="C56" s="115">
        <v>150</v>
      </c>
      <c r="D56" s="110">
        <v>4.98</v>
      </c>
      <c r="E56" s="110">
        <v>4.68</v>
      </c>
      <c r="F56" s="110">
        <v>8.58</v>
      </c>
      <c r="G56" s="110">
        <v>95</v>
      </c>
      <c r="H56" s="117" t="s">
        <v>65</v>
      </c>
    </row>
    <row r="57" spans="1:8" ht="15">
      <c r="A57" s="167"/>
      <c r="B57" s="143" t="s">
        <v>27</v>
      </c>
      <c r="C57" s="115">
        <v>25</v>
      </c>
      <c r="D57" s="110">
        <v>1.5</v>
      </c>
      <c r="E57" s="110">
        <v>0.1</v>
      </c>
      <c r="F57" s="110">
        <v>10</v>
      </c>
      <c r="G57" s="110">
        <v>47.4</v>
      </c>
      <c r="H57" s="117" t="s">
        <v>67</v>
      </c>
    </row>
    <row r="58" spans="1:8" ht="46.5">
      <c r="A58" s="135" t="s">
        <v>168</v>
      </c>
      <c r="B58" s="112"/>
      <c r="C58" s="115">
        <v>285</v>
      </c>
      <c r="D58" s="112">
        <f>D55+D56+D57</f>
        <v>11.98</v>
      </c>
      <c r="E58" s="112">
        <f>E55+E56+E57</f>
        <v>10.979999999999999</v>
      </c>
      <c r="F58" s="112">
        <f>F55+F56+F57</f>
        <v>47.18</v>
      </c>
      <c r="G58" s="112">
        <f>G55+G56+G57</f>
        <v>330.04999999999995</v>
      </c>
      <c r="H58" s="117"/>
    </row>
    <row r="59" spans="1:8" ht="15">
      <c r="A59" s="40"/>
      <c r="B59" s="42"/>
      <c r="C59" s="61"/>
      <c r="D59" s="61"/>
      <c r="E59" s="61"/>
      <c r="F59" s="61"/>
      <c r="G59" s="61"/>
      <c r="H59" s="62"/>
    </row>
    <row r="60" spans="1:8" ht="30.75">
      <c r="A60" s="9" t="s">
        <v>18</v>
      </c>
      <c r="B60" s="7"/>
      <c r="C60" s="59"/>
      <c r="D60" s="59">
        <f>D44+D47+D53+D58</f>
        <v>39.120000000000005</v>
      </c>
      <c r="E60" s="59">
        <f>E44+E47+E53+E58</f>
        <v>42.22</v>
      </c>
      <c r="F60" s="59">
        <f>F44+F47+F53+F58</f>
        <v>171.67</v>
      </c>
      <c r="G60" s="59">
        <f>G44+G47+G53+G58</f>
        <v>1212.07</v>
      </c>
      <c r="H60" s="59"/>
    </row>
    <row r="61" spans="1:8" ht="15">
      <c r="A61" s="17"/>
      <c r="B61" s="6"/>
      <c r="C61" s="13"/>
      <c r="D61" s="13"/>
      <c r="E61" s="13"/>
      <c r="F61" s="13"/>
      <c r="G61" s="13"/>
      <c r="H61" s="13"/>
    </row>
    <row r="62" spans="1:8" ht="15">
      <c r="A62" s="17"/>
      <c r="B62" s="6"/>
      <c r="C62" s="13"/>
      <c r="D62" s="13"/>
      <c r="E62" s="13"/>
      <c r="F62" s="13"/>
      <c r="G62" s="13"/>
      <c r="H62" s="13"/>
    </row>
    <row r="63" spans="1:8" ht="15">
      <c r="A63" s="17"/>
      <c r="B63" s="6"/>
      <c r="C63" s="13"/>
      <c r="D63" s="13"/>
      <c r="E63" s="13"/>
      <c r="F63" s="13"/>
      <c r="G63" s="13"/>
      <c r="H63" s="13"/>
    </row>
    <row r="64" spans="1:8" ht="15">
      <c r="A64" s="17"/>
      <c r="B64" s="6"/>
      <c r="C64" s="13"/>
      <c r="D64" s="13"/>
      <c r="E64" s="13"/>
      <c r="F64" s="13"/>
      <c r="G64" s="13"/>
      <c r="H64" s="13"/>
    </row>
    <row r="65" spans="1:8" ht="15">
      <c r="A65" s="17"/>
      <c r="B65" s="6"/>
      <c r="C65" s="13"/>
      <c r="D65" s="13"/>
      <c r="E65" s="13"/>
      <c r="F65" s="13"/>
      <c r="G65" s="13"/>
      <c r="H65" s="13"/>
    </row>
    <row r="66" spans="1:8" ht="15">
      <c r="A66" s="17"/>
      <c r="B66" s="6"/>
      <c r="C66" s="13"/>
      <c r="D66" s="13"/>
      <c r="E66" s="13"/>
      <c r="F66" s="13"/>
      <c r="G66" s="13"/>
      <c r="H66" s="13"/>
    </row>
    <row r="67" spans="1:8" ht="15">
      <c r="A67" s="17"/>
      <c r="B67" s="6"/>
      <c r="C67" s="13"/>
      <c r="D67" s="13"/>
      <c r="E67" s="13"/>
      <c r="F67" s="13"/>
      <c r="G67" s="13"/>
      <c r="H67" s="13"/>
    </row>
    <row r="68" spans="1:8" ht="15">
      <c r="A68" s="17"/>
      <c r="B68" s="6"/>
      <c r="C68" s="13"/>
      <c r="D68" s="13"/>
      <c r="E68" s="13"/>
      <c r="F68" s="13"/>
      <c r="G68" s="13"/>
      <c r="H68" s="13"/>
    </row>
    <row r="69" spans="1:8" ht="15">
      <c r="A69" s="17"/>
      <c r="B69" s="6"/>
      <c r="C69" s="13"/>
      <c r="D69" s="13"/>
      <c r="E69" s="13"/>
      <c r="F69" s="13"/>
      <c r="G69" s="13"/>
      <c r="H69" s="13"/>
    </row>
    <row r="70" spans="1:8" ht="15">
      <c r="A70" s="17"/>
      <c r="B70" s="6"/>
      <c r="C70" s="13"/>
      <c r="D70" s="13"/>
      <c r="E70" s="13"/>
      <c r="F70" s="13"/>
      <c r="G70" s="13"/>
      <c r="H70" s="13"/>
    </row>
    <row r="71" spans="1:8" ht="15">
      <c r="A71" s="173" t="s">
        <v>1</v>
      </c>
      <c r="B71" s="167" t="s">
        <v>2</v>
      </c>
      <c r="C71" s="167" t="s">
        <v>9</v>
      </c>
      <c r="D71" s="173" t="s">
        <v>3</v>
      </c>
      <c r="E71" s="173"/>
      <c r="F71" s="173"/>
      <c r="G71" s="167" t="s">
        <v>7</v>
      </c>
      <c r="H71" s="167" t="s">
        <v>8</v>
      </c>
    </row>
    <row r="72" spans="1:8" ht="15">
      <c r="A72" s="173"/>
      <c r="B72" s="167"/>
      <c r="C72" s="167"/>
      <c r="D72" s="59" t="s">
        <v>4</v>
      </c>
      <c r="E72" s="59" t="s">
        <v>5</v>
      </c>
      <c r="F72" s="59" t="s">
        <v>6</v>
      </c>
      <c r="G72" s="167"/>
      <c r="H72" s="167"/>
    </row>
    <row r="73" spans="1:8" ht="30.75">
      <c r="A73" s="19" t="s">
        <v>113</v>
      </c>
      <c r="B73" s="165"/>
      <c r="C73" s="165"/>
      <c r="D73" s="165"/>
      <c r="E73" s="165"/>
      <c r="F73" s="165"/>
      <c r="G73" s="165"/>
      <c r="H73" s="165"/>
    </row>
    <row r="74" spans="1:8" ht="15">
      <c r="A74" s="113" t="s">
        <v>10</v>
      </c>
      <c r="B74" s="29" t="s">
        <v>28</v>
      </c>
      <c r="C74" s="115">
        <v>150</v>
      </c>
      <c r="D74" s="110">
        <v>5.97</v>
      </c>
      <c r="E74" s="150">
        <v>8.91</v>
      </c>
      <c r="F74" s="110">
        <v>23.46</v>
      </c>
      <c r="G74" s="110">
        <v>197.35</v>
      </c>
      <c r="H74" s="117" t="s">
        <v>57</v>
      </c>
    </row>
    <row r="75" spans="1:8" ht="15">
      <c r="A75" s="4"/>
      <c r="B75" s="143" t="s">
        <v>29</v>
      </c>
      <c r="C75" s="115">
        <v>150</v>
      </c>
      <c r="D75" s="110">
        <v>4.29</v>
      </c>
      <c r="E75" s="110">
        <v>4.8</v>
      </c>
      <c r="F75" s="110">
        <v>17.45</v>
      </c>
      <c r="G75" s="110">
        <v>128.18</v>
      </c>
      <c r="H75" s="117" t="s">
        <v>61</v>
      </c>
    </row>
    <row r="76" spans="1:8" ht="15">
      <c r="A76" s="114"/>
      <c r="B76" s="144" t="s">
        <v>12</v>
      </c>
      <c r="C76" s="136" t="s">
        <v>163</v>
      </c>
      <c r="D76" s="110">
        <v>2.01</v>
      </c>
      <c r="E76" s="110">
        <v>3.87</v>
      </c>
      <c r="F76" s="110">
        <v>12.13</v>
      </c>
      <c r="G76" s="110">
        <v>91.33</v>
      </c>
      <c r="H76" s="71" t="s">
        <v>66</v>
      </c>
    </row>
    <row r="77" spans="1:8" ht="15">
      <c r="A77" s="69" t="s">
        <v>164</v>
      </c>
      <c r="B77" s="112"/>
      <c r="C77" s="134">
        <v>334</v>
      </c>
      <c r="D77" s="112">
        <f>D74+D75+D76</f>
        <v>12.27</v>
      </c>
      <c r="E77" s="112">
        <f>E74+E75+E76</f>
        <v>17.580000000000002</v>
      </c>
      <c r="F77" s="112">
        <f>F74+F75+F76</f>
        <v>53.04</v>
      </c>
      <c r="G77" s="112">
        <f>G74+G75+G76</f>
        <v>416.85999999999996</v>
      </c>
      <c r="H77" s="117"/>
    </row>
    <row r="78" spans="1:8" ht="15">
      <c r="A78" s="115"/>
      <c r="B78" s="116"/>
      <c r="C78" s="73"/>
      <c r="D78" s="116"/>
      <c r="E78" s="116"/>
      <c r="F78" s="116"/>
      <c r="G78" s="116"/>
      <c r="H78" s="117"/>
    </row>
    <row r="79" spans="1:8" ht="15">
      <c r="A79" s="112" t="s">
        <v>117</v>
      </c>
      <c r="B79" s="143" t="s">
        <v>169</v>
      </c>
      <c r="C79" s="115">
        <v>100</v>
      </c>
      <c r="D79" s="130">
        <v>0.4</v>
      </c>
      <c r="E79" s="130">
        <v>0.4</v>
      </c>
      <c r="F79" s="130">
        <v>9.8</v>
      </c>
      <c r="G79" s="130">
        <v>44</v>
      </c>
      <c r="H79" s="117" t="s">
        <v>199</v>
      </c>
    </row>
    <row r="80" spans="1:8" ht="15">
      <c r="A80" s="69" t="s">
        <v>170</v>
      </c>
      <c r="B80" s="112"/>
      <c r="C80" s="115">
        <v>100</v>
      </c>
      <c r="D80" s="131">
        <v>0.4</v>
      </c>
      <c r="E80" s="131">
        <v>0.4</v>
      </c>
      <c r="F80" s="131">
        <v>9.8</v>
      </c>
      <c r="G80" s="131">
        <v>44</v>
      </c>
      <c r="H80" s="117"/>
    </row>
    <row r="81" spans="1:8" ht="15">
      <c r="A81" s="173"/>
      <c r="B81" s="173"/>
      <c r="C81" s="173"/>
      <c r="D81" s="198"/>
      <c r="E81" s="198"/>
      <c r="F81" s="198"/>
      <c r="G81" s="198"/>
      <c r="H81" s="173"/>
    </row>
    <row r="82" spans="1:8" ht="18" customHeight="1">
      <c r="A82" s="173" t="s">
        <v>14</v>
      </c>
      <c r="B82" s="29" t="s">
        <v>198</v>
      </c>
      <c r="C82" s="124">
        <v>150</v>
      </c>
      <c r="D82" s="131">
        <v>6.71</v>
      </c>
      <c r="E82" s="131">
        <v>4.51</v>
      </c>
      <c r="F82" s="131">
        <v>19</v>
      </c>
      <c r="G82" s="131">
        <v>185.6</v>
      </c>
      <c r="H82" s="117" t="s">
        <v>171</v>
      </c>
    </row>
    <row r="83" spans="1:8" ht="15">
      <c r="A83" s="173"/>
      <c r="B83" s="29" t="s">
        <v>189</v>
      </c>
      <c r="C83" s="124">
        <v>50</v>
      </c>
      <c r="D83" s="131">
        <v>13</v>
      </c>
      <c r="E83" s="131">
        <v>10.23</v>
      </c>
      <c r="F83" s="131">
        <v>3.42</v>
      </c>
      <c r="G83" s="131">
        <v>175</v>
      </c>
      <c r="H83" s="117" t="s">
        <v>77</v>
      </c>
    </row>
    <row r="84" spans="1:8" ht="15">
      <c r="A84" s="173"/>
      <c r="B84" s="29" t="s">
        <v>45</v>
      </c>
      <c r="C84" s="124">
        <v>110</v>
      </c>
      <c r="D84" s="131">
        <v>4.1</v>
      </c>
      <c r="E84" s="131">
        <v>0.5</v>
      </c>
      <c r="F84" s="131">
        <v>21.3</v>
      </c>
      <c r="G84" s="131">
        <v>106.3</v>
      </c>
      <c r="H84" s="117" t="s">
        <v>86</v>
      </c>
    </row>
    <row r="85" spans="1:8" ht="15">
      <c r="A85" s="173"/>
      <c r="B85" s="29" t="s">
        <v>31</v>
      </c>
      <c r="C85" s="115">
        <v>150</v>
      </c>
      <c r="D85" s="131">
        <v>0.52</v>
      </c>
      <c r="E85" s="131">
        <v>0</v>
      </c>
      <c r="F85" s="131">
        <v>15.59</v>
      </c>
      <c r="G85" s="131">
        <v>60.86</v>
      </c>
      <c r="H85" s="117" t="s">
        <v>62</v>
      </c>
    </row>
    <row r="86" spans="1:8" ht="15">
      <c r="A86" s="173"/>
      <c r="B86" s="143" t="s">
        <v>15</v>
      </c>
      <c r="C86" s="115">
        <v>40</v>
      </c>
      <c r="D86" s="131">
        <v>3</v>
      </c>
      <c r="E86" s="131">
        <v>0.3</v>
      </c>
      <c r="F86" s="131">
        <v>15.6</v>
      </c>
      <c r="G86" s="131">
        <v>75.6</v>
      </c>
      <c r="H86" s="117" t="s">
        <v>68</v>
      </c>
    </row>
    <row r="87" spans="1:8" ht="15">
      <c r="A87" s="69" t="s">
        <v>172</v>
      </c>
      <c r="B87" s="112"/>
      <c r="C87" s="112">
        <v>500</v>
      </c>
      <c r="D87" s="114">
        <f>D82+D83+D84+D85+D86</f>
        <v>27.330000000000002</v>
      </c>
      <c r="E87" s="114">
        <f>E82+E83+E84+E85+E86</f>
        <v>15.540000000000001</v>
      </c>
      <c r="F87" s="114">
        <f>F82+F83+F84+F85+F86</f>
        <v>74.91</v>
      </c>
      <c r="G87" s="114">
        <f>G82+G83+G84+G85+G86</f>
        <v>603.36</v>
      </c>
      <c r="H87" s="112"/>
    </row>
    <row r="88" spans="1:8" ht="15">
      <c r="A88" s="173"/>
      <c r="B88" s="173"/>
      <c r="C88" s="173"/>
      <c r="D88" s="175"/>
      <c r="E88" s="175"/>
      <c r="F88" s="175"/>
      <c r="G88" s="175"/>
      <c r="H88" s="173"/>
    </row>
    <row r="89" spans="1:8" ht="15.75" customHeight="1">
      <c r="A89" s="155" t="s">
        <v>98</v>
      </c>
      <c r="B89" s="19" t="s">
        <v>156</v>
      </c>
      <c r="C89" s="124">
        <v>130</v>
      </c>
      <c r="D89" s="130">
        <v>16.3</v>
      </c>
      <c r="E89" s="130">
        <v>13.28</v>
      </c>
      <c r="F89" s="130">
        <v>11.03</v>
      </c>
      <c r="G89" s="130">
        <v>228</v>
      </c>
      <c r="H89" s="157" t="s">
        <v>94</v>
      </c>
    </row>
    <row r="90" spans="1:8" ht="15">
      <c r="A90" s="140"/>
      <c r="B90" s="143" t="s">
        <v>17</v>
      </c>
      <c r="C90" s="115">
        <v>150</v>
      </c>
      <c r="D90" s="131">
        <v>0</v>
      </c>
      <c r="E90" s="131">
        <v>0</v>
      </c>
      <c r="F90" s="131">
        <v>5</v>
      </c>
      <c r="G90" s="131">
        <v>18.7</v>
      </c>
      <c r="H90" s="117" t="s">
        <v>59</v>
      </c>
    </row>
    <row r="91" spans="1:8" ht="15">
      <c r="A91" s="141"/>
      <c r="B91" s="143" t="s">
        <v>27</v>
      </c>
      <c r="C91" s="115">
        <v>25</v>
      </c>
      <c r="D91" s="131">
        <v>1.5</v>
      </c>
      <c r="E91" s="131">
        <v>0.1</v>
      </c>
      <c r="F91" s="131">
        <v>10</v>
      </c>
      <c r="G91" s="131">
        <v>47.4</v>
      </c>
      <c r="H91" s="117" t="s">
        <v>67</v>
      </c>
    </row>
    <row r="92" spans="1:8" ht="46.5">
      <c r="A92" s="135" t="s">
        <v>168</v>
      </c>
      <c r="B92" s="112"/>
      <c r="C92" s="112">
        <f>C89+C90+C91</f>
        <v>305</v>
      </c>
      <c r="D92" s="114">
        <f>D89+D90+D91</f>
        <v>17.8</v>
      </c>
      <c r="E92" s="114">
        <f>E89+E90+E91</f>
        <v>13.379999999999999</v>
      </c>
      <c r="F92" s="114">
        <f>F89+F90+F91</f>
        <v>26.03</v>
      </c>
      <c r="G92" s="114">
        <f>G89+G90+G91</f>
        <v>294.09999999999997</v>
      </c>
      <c r="H92" s="112"/>
    </row>
    <row r="93" spans="1:8" ht="15">
      <c r="A93" s="142"/>
      <c r="B93" s="116"/>
      <c r="C93" s="116"/>
      <c r="D93" s="116"/>
      <c r="E93" s="116"/>
      <c r="F93" s="116"/>
      <c r="G93" s="116"/>
      <c r="H93" s="117"/>
    </row>
    <row r="94" spans="1:8" ht="30.75">
      <c r="A94" s="9" t="s">
        <v>22</v>
      </c>
      <c r="B94" s="112"/>
      <c r="C94" s="112"/>
      <c r="D94" s="112">
        <f>D77+D80+D87+D92</f>
        <v>57.8</v>
      </c>
      <c r="E94" s="112">
        <f>E77+E80+E87+E92</f>
        <v>46.900000000000006</v>
      </c>
      <c r="F94" s="112">
        <f>F77+F80+F87+F92</f>
        <v>163.78</v>
      </c>
      <c r="G94" s="112">
        <f>G77+G80+G87+G92</f>
        <v>1358.32</v>
      </c>
      <c r="H94" s="112"/>
    </row>
    <row r="95" spans="1:8" ht="15">
      <c r="A95" s="5"/>
      <c r="B95" s="6"/>
      <c r="C95" s="13"/>
      <c r="D95" s="13"/>
      <c r="E95" s="13"/>
      <c r="F95" s="13"/>
      <c r="G95" s="13"/>
      <c r="H95" s="13"/>
    </row>
    <row r="96" spans="1:8" ht="15">
      <c r="A96" s="5"/>
      <c r="B96" s="6"/>
      <c r="C96" s="13"/>
      <c r="D96" s="13"/>
      <c r="E96" s="13"/>
      <c r="F96" s="13"/>
      <c r="G96" s="13"/>
      <c r="H96" s="13"/>
    </row>
    <row r="97" spans="1:8" ht="15">
      <c r="A97" s="5"/>
      <c r="B97" s="6"/>
      <c r="C97" s="13"/>
      <c r="D97" s="13"/>
      <c r="E97" s="13"/>
      <c r="F97" s="13"/>
      <c r="G97" s="13"/>
      <c r="H97" s="13"/>
    </row>
    <row r="98" spans="1:8" ht="15">
      <c r="A98" s="5"/>
      <c r="B98" s="6"/>
      <c r="C98" s="13"/>
      <c r="D98" s="13"/>
      <c r="E98" s="13"/>
      <c r="F98" s="13"/>
      <c r="G98" s="13"/>
      <c r="H98" s="13"/>
    </row>
    <row r="99" spans="1:8" ht="15">
      <c r="A99" s="5"/>
      <c r="B99" s="6"/>
      <c r="C99" s="13"/>
      <c r="D99" s="13"/>
      <c r="E99" s="13"/>
      <c r="F99" s="13"/>
      <c r="G99" s="13"/>
      <c r="H99" s="13"/>
    </row>
    <row r="100" spans="1:8" ht="15">
      <c r="A100" s="5"/>
      <c r="B100" s="6"/>
      <c r="C100" s="13"/>
      <c r="D100" s="13"/>
      <c r="E100" s="13"/>
      <c r="F100" s="13"/>
      <c r="G100" s="13"/>
      <c r="H100" s="13"/>
    </row>
    <row r="101" spans="1:8" ht="42.75" customHeight="1">
      <c r="A101" s="5"/>
      <c r="B101" s="6"/>
      <c r="C101" s="13"/>
      <c r="D101" s="13"/>
      <c r="E101" s="13"/>
      <c r="F101" s="13"/>
      <c r="G101" s="13"/>
      <c r="H101" s="13"/>
    </row>
    <row r="102" spans="1:8" ht="15">
      <c r="A102" s="5"/>
      <c r="B102" s="6"/>
      <c r="C102" s="13"/>
      <c r="D102" s="13"/>
      <c r="E102" s="13"/>
      <c r="F102" s="13"/>
      <c r="G102" s="13"/>
      <c r="H102" s="13"/>
    </row>
    <row r="103" spans="1:8" ht="15">
      <c r="A103" s="5"/>
      <c r="B103" s="6"/>
      <c r="C103" s="13"/>
      <c r="D103" s="13"/>
      <c r="E103" s="13"/>
      <c r="F103" s="13"/>
      <c r="G103" s="13"/>
      <c r="H103" s="13"/>
    </row>
    <row r="104" spans="1:8" ht="15">
      <c r="A104" s="5"/>
      <c r="B104" s="6"/>
      <c r="C104" s="13"/>
      <c r="D104" s="13"/>
      <c r="E104" s="13"/>
      <c r="F104" s="13"/>
      <c r="G104" s="13"/>
      <c r="H104" s="13"/>
    </row>
    <row r="105" spans="1:8" ht="15">
      <c r="A105" s="5"/>
      <c r="B105" s="6"/>
      <c r="C105" s="13"/>
      <c r="D105" s="13"/>
      <c r="E105" s="13"/>
      <c r="F105" s="13"/>
      <c r="G105" s="13"/>
      <c r="H105" s="13"/>
    </row>
    <row r="106" spans="1:8" ht="15">
      <c r="A106" s="5"/>
      <c r="B106" s="6"/>
      <c r="C106" s="13"/>
      <c r="D106" s="13"/>
      <c r="E106" s="13"/>
      <c r="F106" s="13"/>
      <c r="G106" s="13"/>
      <c r="H106" s="13"/>
    </row>
    <row r="107" spans="1:8" ht="15">
      <c r="A107" s="5"/>
      <c r="B107" s="6"/>
      <c r="C107" s="13"/>
      <c r="D107" s="13"/>
      <c r="E107" s="13"/>
      <c r="F107" s="13"/>
      <c r="G107" s="13"/>
      <c r="H107" s="13"/>
    </row>
    <row r="108" spans="1:8" ht="15">
      <c r="A108" s="5"/>
      <c r="B108" s="6"/>
      <c r="C108" s="13"/>
      <c r="D108" s="13"/>
      <c r="E108" s="13"/>
      <c r="F108" s="13"/>
      <c r="G108" s="13"/>
      <c r="H108" s="13"/>
    </row>
    <row r="109" spans="1:8" ht="15">
      <c r="A109" s="5"/>
      <c r="B109" s="6"/>
      <c r="C109" s="13"/>
      <c r="D109" s="13"/>
      <c r="E109" s="13"/>
      <c r="F109" s="13"/>
      <c r="G109" s="13"/>
      <c r="H109" s="13"/>
    </row>
    <row r="110" spans="1:8" ht="15">
      <c r="A110" s="173" t="s">
        <v>1</v>
      </c>
      <c r="B110" s="167" t="s">
        <v>2</v>
      </c>
      <c r="C110" s="167" t="s">
        <v>9</v>
      </c>
      <c r="D110" s="173" t="s">
        <v>3</v>
      </c>
      <c r="E110" s="173"/>
      <c r="F110" s="173"/>
      <c r="G110" s="167" t="s">
        <v>7</v>
      </c>
      <c r="H110" s="167" t="s">
        <v>8</v>
      </c>
    </row>
    <row r="111" spans="1:8" ht="15">
      <c r="A111" s="173"/>
      <c r="B111" s="167"/>
      <c r="C111" s="167"/>
      <c r="D111" s="59" t="s">
        <v>4</v>
      </c>
      <c r="E111" s="59" t="s">
        <v>5</v>
      </c>
      <c r="F111" s="59" t="s">
        <v>6</v>
      </c>
      <c r="G111" s="167"/>
      <c r="H111" s="167"/>
    </row>
    <row r="112" spans="1:8" ht="30.75">
      <c r="A112" s="19" t="s">
        <v>157</v>
      </c>
      <c r="B112" s="124"/>
      <c r="C112" s="93"/>
      <c r="D112" s="116"/>
      <c r="E112" s="116"/>
      <c r="F112" s="116"/>
      <c r="G112" s="93"/>
      <c r="H112" s="146"/>
    </row>
    <row r="113" spans="1:8" ht="22.5" customHeight="1">
      <c r="A113" s="164" t="s">
        <v>10</v>
      </c>
      <c r="B113" s="29" t="s">
        <v>101</v>
      </c>
      <c r="C113" s="115">
        <v>150</v>
      </c>
      <c r="D113" s="110">
        <v>5.27</v>
      </c>
      <c r="E113" s="110">
        <v>8.51</v>
      </c>
      <c r="F113" s="110">
        <v>11.66</v>
      </c>
      <c r="G113" s="110">
        <v>192.76</v>
      </c>
      <c r="H113" s="117" t="s">
        <v>54</v>
      </c>
    </row>
    <row r="114" spans="1:8" ht="15">
      <c r="A114" s="164"/>
      <c r="B114" s="7" t="s">
        <v>17</v>
      </c>
      <c r="C114" s="115">
        <v>150</v>
      </c>
      <c r="D114" s="110">
        <v>0</v>
      </c>
      <c r="E114" s="110">
        <v>0</v>
      </c>
      <c r="F114" s="110">
        <v>5</v>
      </c>
      <c r="G114" s="110">
        <v>18.7</v>
      </c>
      <c r="H114" s="117" t="s">
        <v>59</v>
      </c>
    </row>
    <row r="115" spans="1:8" ht="15">
      <c r="A115" s="164"/>
      <c r="B115" s="68" t="s">
        <v>12</v>
      </c>
      <c r="C115" s="136" t="s">
        <v>163</v>
      </c>
      <c r="D115" s="110">
        <v>2.01</v>
      </c>
      <c r="E115" s="110">
        <v>3.87</v>
      </c>
      <c r="F115" s="110">
        <v>12.13</v>
      </c>
      <c r="G115" s="110">
        <v>91.33</v>
      </c>
      <c r="H115" s="71" t="s">
        <v>66</v>
      </c>
    </row>
    <row r="116" spans="1:8" ht="15">
      <c r="A116" s="67" t="s">
        <v>173</v>
      </c>
      <c r="B116" s="7"/>
      <c r="C116" s="134">
        <v>334</v>
      </c>
      <c r="D116" s="112">
        <v>10.6</v>
      </c>
      <c r="E116" s="112">
        <f>E113+E114+E115</f>
        <v>12.379999999999999</v>
      </c>
      <c r="F116" s="112">
        <f>F113+F114+F115</f>
        <v>28.79</v>
      </c>
      <c r="G116" s="112">
        <f>G113+G114+G115</f>
        <v>302.78999999999996</v>
      </c>
      <c r="H116" s="117"/>
    </row>
    <row r="117" spans="1:8" ht="15">
      <c r="A117" s="40"/>
      <c r="B117" s="37"/>
      <c r="C117" s="73"/>
      <c r="D117" s="61"/>
      <c r="E117" s="61"/>
      <c r="F117" s="61"/>
      <c r="G117" s="61"/>
      <c r="H117" s="62"/>
    </row>
    <row r="118" spans="1:8" ht="15">
      <c r="A118" s="7" t="s">
        <v>174</v>
      </c>
      <c r="B118" s="29" t="s">
        <v>110</v>
      </c>
      <c r="C118" s="115">
        <v>100</v>
      </c>
      <c r="D118" s="130">
        <v>4.58</v>
      </c>
      <c r="E118" s="130">
        <v>4.08</v>
      </c>
      <c r="F118" s="130">
        <v>7.58</v>
      </c>
      <c r="G118" s="130">
        <v>85</v>
      </c>
      <c r="H118" s="117" t="s">
        <v>65</v>
      </c>
    </row>
    <row r="119" spans="1:8" ht="15">
      <c r="A119" s="67" t="s">
        <v>170</v>
      </c>
      <c r="B119" s="7"/>
      <c r="C119" s="115">
        <v>100</v>
      </c>
      <c r="D119" s="131">
        <v>4.58</v>
      </c>
      <c r="E119" s="131">
        <v>4.08</v>
      </c>
      <c r="F119" s="131">
        <v>7.58</v>
      </c>
      <c r="G119" s="131">
        <v>85</v>
      </c>
      <c r="H119" s="117"/>
    </row>
    <row r="120" spans="1:8" ht="15">
      <c r="A120" s="165"/>
      <c r="B120" s="165"/>
      <c r="C120" s="165"/>
      <c r="D120" s="196"/>
      <c r="E120" s="196"/>
      <c r="F120" s="196"/>
      <c r="G120" s="196"/>
      <c r="H120" s="165"/>
    </row>
    <row r="121" spans="1:8" ht="15.75" customHeight="1">
      <c r="A121" s="164" t="s">
        <v>14</v>
      </c>
      <c r="B121" s="19" t="s">
        <v>140</v>
      </c>
      <c r="C121" s="124">
        <v>150</v>
      </c>
      <c r="D121" s="130">
        <v>1.165</v>
      </c>
      <c r="E121" s="130">
        <v>2.404</v>
      </c>
      <c r="F121" s="130">
        <v>7.866</v>
      </c>
      <c r="G121" s="130">
        <v>55.79</v>
      </c>
      <c r="H121" s="117" t="s">
        <v>72</v>
      </c>
    </row>
    <row r="122" spans="1:8" ht="15">
      <c r="A122" s="164"/>
      <c r="B122" s="19" t="s">
        <v>111</v>
      </c>
      <c r="C122" s="124">
        <v>50</v>
      </c>
      <c r="D122" s="131">
        <v>9.42</v>
      </c>
      <c r="E122" s="131">
        <v>8.1</v>
      </c>
      <c r="F122" s="131">
        <v>2.34</v>
      </c>
      <c r="G122" s="131">
        <v>120</v>
      </c>
      <c r="H122" s="117" t="s">
        <v>83</v>
      </c>
    </row>
    <row r="123" spans="1:8" ht="15">
      <c r="A123" s="164"/>
      <c r="B123" s="19" t="s">
        <v>112</v>
      </c>
      <c r="C123" s="124">
        <v>110</v>
      </c>
      <c r="D123" s="131">
        <v>2.7</v>
      </c>
      <c r="E123" s="131">
        <v>4.4</v>
      </c>
      <c r="F123" s="131">
        <v>24.8</v>
      </c>
      <c r="G123" s="131">
        <v>150</v>
      </c>
      <c r="H123" s="117" t="s">
        <v>87</v>
      </c>
    </row>
    <row r="124" spans="1:8" ht="15">
      <c r="A124" s="164"/>
      <c r="B124" s="7" t="s">
        <v>26</v>
      </c>
      <c r="C124" s="115">
        <v>150</v>
      </c>
      <c r="D124" s="131">
        <v>0.23</v>
      </c>
      <c r="E124" s="131">
        <v>0</v>
      </c>
      <c r="F124" s="131">
        <v>18.6</v>
      </c>
      <c r="G124" s="131">
        <v>71.28</v>
      </c>
      <c r="H124" s="117" t="s">
        <v>62</v>
      </c>
    </row>
    <row r="125" spans="1:8" ht="15">
      <c r="A125" s="164"/>
      <c r="B125" s="7" t="s">
        <v>15</v>
      </c>
      <c r="C125" s="115">
        <v>40</v>
      </c>
      <c r="D125" s="131">
        <v>3</v>
      </c>
      <c r="E125" s="131">
        <v>0.3</v>
      </c>
      <c r="F125" s="131">
        <v>15.6</v>
      </c>
      <c r="G125" s="131">
        <v>75.6</v>
      </c>
      <c r="H125" s="117" t="s">
        <v>68</v>
      </c>
    </row>
    <row r="126" spans="1:8" ht="15">
      <c r="A126" s="67" t="s">
        <v>167</v>
      </c>
      <c r="B126" s="7"/>
      <c r="C126" s="59">
        <v>500</v>
      </c>
      <c r="D126" s="114">
        <f>D121+D122+D123+D124+D125</f>
        <v>16.515</v>
      </c>
      <c r="E126" s="114">
        <f>E121+E122+E123+E124+E125</f>
        <v>15.204</v>
      </c>
      <c r="F126" s="114">
        <f>F121+F122+F123+F124+F125</f>
        <v>69.206</v>
      </c>
      <c r="G126" s="114">
        <f>G121+G122+G123+G124+G125</f>
        <v>472.66999999999996</v>
      </c>
      <c r="H126" s="59"/>
    </row>
    <row r="127" spans="1:8" ht="15">
      <c r="A127" s="165"/>
      <c r="B127" s="165"/>
      <c r="C127" s="165"/>
      <c r="D127" s="165"/>
      <c r="E127" s="165"/>
      <c r="F127" s="165"/>
      <c r="G127" s="165"/>
      <c r="H127" s="165"/>
    </row>
    <row r="128" spans="1:8" ht="15">
      <c r="A128" s="189" t="s">
        <v>98</v>
      </c>
      <c r="B128" s="29" t="s">
        <v>203</v>
      </c>
      <c r="C128" s="115">
        <v>100</v>
      </c>
      <c r="D128" s="110">
        <v>14.49</v>
      </c>
      <c r="E128" s="110">
        <v>8.26</v>
      </c>
      <c r="F128" s="110">
        <v>37</v>
      </c>
      <c r="G128" s="110">
        <v>278.81</v>
      </c>
      <c r="H128" s="117" t="s">
        <v>55</v>
      </c>
    </row>
    <row r="129" spans="1:8" ht="15">
      <c r="A129" s="190"/>
      <c r="B129" s="29" t="s">
        <v>204</v>
      </c>
      <c r="C129" s="115">
        <v>30</v>
      </c>
      <c r="D129" s="110">
        <v>0</v>
      </c>
      <c r="E129" s="110">
        <v>0</v>
      </c>
      <c r="F129" s="110">
        <v>14.9</v>
      </c>
      <c r="G129" s="110">
        <v>61.3</v>
      </c>
      <c r="H129" s="117"/>
    </row>
    <row r="130" spans="1:8" ht="15">
      <c r="A130" s="190"/>
      <c r="B130" s="7" t="s">
        <v>17</v>
      </c>
      <c r="C130" s="115">
        <v>150</v>
      </c>
      <c r="D130" s="110">
        <v>0</v>
      </c>
      <c r="E130" s="110">
        <v>0</v>
      </c>
      <c r="F130" s="110">
        <v>5</v>
      </c>
      <c r="G130" s="110">
        <v>18.7</v>
      </c>
      <c r="H130" s="117" t="s">
        <v>59</v>
      </c>
    </row>
    <row r="131" spans="1:8" ht="15">
      <c r="A131" s="190"/>
      <c r="B131" s="7" t="s">
        <v>27</v>
      </c>
      <c r="C131" s="115">
        <v>25</v>
      </c>
      <c r="D131" s="110">
        <v>1.5</v>
      </c>
      <c r="E131" s="110">
        <v>0.1</v>
      </c>
      <c r="F131" s="110">
        <v>10</v>
      </c>
      <c r="G131" s="110">
        <v>47.4</v>
      </c>
      <c r="H131" s="117" t="s">
        <v>67</v>
      </c>
    </row>
    <row r="132" spans="1:8" ht="15">
      <c r="A132" s="197"/>
      <c r="B132" s="7" t="s">
        <v>109</v>
      </c>
      <c r="C132" s="108">
        <v>100</v>
      </c>
      <c r="D132" s="147">
        <v>1.5</v>
      </c>
      <c r="E132" s="147">
        <v>0.5</v>
      </c>
      <c r="F132" s="147">
        <v>21</v>
      </c>
      <c r="G132" s="147">
        <v>95</v>
      </c>
      <c r="H132" s="109" t="s">
        <v>142</v>
      </c>
    </row>
    <row r="133" spans="1:8" ht="46.5">
      <c r="A133" s="72" t="s">
        <v>168</v>
      </c>
      <c r="B133" s="7"/>
      <c r="C133" s="106">
        <f>C128+C129+C130+C131+C132</f>
        <v>405</v>
      </c>
      <c r="D133" s="107">
        <f>D128+D130+D131+D132</f>
        <v>17.490000000000002</v>
      </c>
      <c r="E133" s="107">
        <f>E128+E130+E131+E132</f>
        <v>8.86</v>
      </c>
      <c r="F133" s="107">
        <f>F128+F130+F131+F132</f>
        <v>73</v>
      </c>
      <c r="G133" s="107">
        <f>G128+G130+G131+G132</f>
        <v>439.90999999999997</v>
      </c>
      <c r="H133" s="106"/>
    </row>
    <row r="134" spans="1:8" ht="15">
      <c r="A134" s="40"/>
      <c r="B134" s="42"/>
      <c r="C134" s="61"/>
      <c r="D134" s="61"/>
      <c r="E134" s="61"/>
      <c r="F134" s="61"/>
      <c r="G134" s="61"/>
      <c r="H134" s="62"/>
    </row>
    <row r="135" spans="1:8" ht="30.75">
      <c r="A135" s="9" t="s">
        <v>23</v>
      </c>
      <c r="B135" s="7"/>
      <c r="C135" s="59"/>
      <c r="D135" s="59">
        <f>D116+D119+D126+D133</f>
        <v>49.185</v>
      </c>
      <c r="E135" s="59">
        <f>E116+E119+E126+E133</f>
        <v>40.524</v>
      </c>
      <c r="F135" s="59">
        <f>F116+F119+F126+F133</f>
        <v>178.576</v>
      </c>
      <c r="G135" s="59">
        <f>G116+G119+G126+G133</f>
        <v>1300.37</v>
      </c>
      <c r="H135" s="59"/>
    </row>
    <row r="136" spans="1:8" ht="15">
      <c r="A136" s="5"/>
      <c r="B136" s="6"/>
      <c r="C136" s="13"/>
      <c r="D136" s="13"/>
      <c r="E136" s="13"/>
      <c r="F136" s="13"/>
      <c r="G136" s="13"/>
      <c r="H136" s="13"/>
    </row>
    <row r="137" spans="1:8" ht="15">
      <c r="A137" s="5"/>
      <c r="B137" s="6"/>
      <c r="C137" s="13"/>
      <c r="D137" s="13"/>
      <c r="E137" s="13"/>
      <c r="F137" s="13"/>
      <c r="G137" s="13"/>
      <c r="H137" s="13"/>
    </row>
    <row r="138" spans="1:8" ht="15">
      <c r="A138" s="5"/>
      <c r="B138" s="6"/>
      <c r="C138" s="13"/>
      <c r="D138" s="13"/>
      <c r="E138" s="13"/>
      <c r="F138" s="13"/>
      <c r="G138" s="13"/>
      <c r="H138" s="13"/>
    </row>
    <row r="139" spans="1:8" ht="15">
      <c r="A139" s="5"/>
      <c r="B139" s="6"/>
      <c r="C139" s="13"/>
      <c r="D139" s="13"/>
      <c r="E139" s="13"/>
      <c r="F139" s="13"/>
      <c r="G139" s="13"/>
      <c r="H139" s="13"/>
    </row>
    <row r="140" spans="1:8" ht="15">
      <c r="A140" s="5"/>
      <c r="B140" s="6"/>
      <c r="C140" s="13"/>
      <c r="D140" s="13"/>
      <c r="E140" s="13"/>
      <c r="F140" s="13"/>
      <c r="G140" s="13"/>
      <c r="H140" s="13"/>
    </row>
    <row r="141" spans="1:8" ht="15">
      <c r="A141" s="5"/>
      <c r="B141" s="6"/>
      <c r="C141" s="13"/>
      <c r="D141" s="13"/>
      <c r="E141" s="13"/>
      <c r="F141" s="13"/>
      <c r="G141" s="13"/>
      <c r="H141" s="13"/>
    </row>
    <row r="142" spans="1:8" ht="15">
      <c r="A142" s="23"/>
      <c r="B142" s="23"/>
      <c r="C142" s="23"/>
      <c r="D142" s="23"/>
      <c r="E142" s="23"/>
      <c r="F142" s="23"/>
      <c r="G142" s="23"/>
      <c r="H142" s="23"/>
    </row>
    <row r="143" spans="1:8" ht="15">
      <c r="A143" s="173" t="s">
        <v>1</v>
      </c>
      <c r="B143" s="167" t="s">
        <v>2</v>
      </c>
      <c r="C143" s="167" t="s">
        <v>9</v>
      </c>
      <c r="D143" s="173" t="s">
        <v>3</v>
      </c>
      <c r="E143" s="173"/>
      <c r="F143" s="173"/>
      <c r="G143" s="167" t="s">
        <v>7</v>
      </c>
      <c r="H143" s="167" t="s">
        <v>8</v>
      </c>
    </row>
    <row r="144" spans="1:8" ht="15">
      <c r="A144" s="173"/>
      <c r="B144" s="167"/>
      <c r="C144" s="167"/>
      <c r="D144" s="59" t="s">
        <v>4</v>
      </c>
      <c r="E144" s="59" t="s">
        <v>5</v>
      </c>
      <c r="F144" s="59" t="s">
        <v>6</v>
      </c>
      <c r="G144" s="167"/>
      <c r="H144" s="167"/>
    </row>
    <row r="145" spans="1:8" ht="30.75">
      <c r="A145" s="19" t="s">
        <v>155</v>
      </c>
      <c r="B145" s="58"/>
      <c r="C145" s="58"/>
      <c r="D145" s="58"/>
      <c r="E145" s="58"/>
      <c r="F145" s="58"/>
      <c r="G145" s="58"/>
      <c r="H145" s="58"/>
    </row>
    <row r="146" spans="1:8" ht="15">
      <c r="A146" s="164" t="s">
        <v>10</v>
      </c>
      <c r="B146" s="29" t="s">
        <v>34</v>
      </c>
      <c r="C146" s="115">
        <v>150</v>
      </c>
      <c r="D146" s="130">
        <v>5.27</v>
      </c>
      <c r="E146" s="130">
        <v>8.51</v>
      </c>
      <c r="F146" s="130">
        <v>11.66</v>
      </c>
      <c r="G146" s="130">
        <v>192.76</v>
      </c>
      <c r="H146" s="117" t="s">
        <v>54</v>
      </c>
    </row>
    <row r="147" spans="1:8" ht="15">
      <c r="A147" s="164"/>
      <c r="B147" s="7" t="s">
        <v>25</v>
      </c>
      <c r="C147" s="115">
        <v>150</v>
      </c>
      <c r="D147" s="131">
        <v>4.32</v>
      </c>
      <c r="E147" s="131">
        <v>4.86</v>
      </c>
      <c r="F147" s="131">
        <v>15.2</v>
      </c>
      <c r="G147" s="131">
        <v>118.61</v>
      </c>
      <c r="H147" s="117" t="s">
        <v>63</v>
      </c>
    </row>
    <row r="148" spans="1:8" ht="15">
      <c r="A148" s="164"/>
      <c r="B148" s="68" t="s">
        <v>12</v>
      </c>
      <c r="C148" s="136" t="s">
        <v>163</v>
      </c>
      <c r="D148" s="131">
        <v>2.01</v>
      </c>
      <c r="E148" s="131">
        <v>3.87</v>
      </c>
      <c r="F148" s="131">
        <v>12.13</v>
      </c>
      <c r="G148" s="131">
        <v>91.33</v>
      </c>
      <c r="H148" s="71" t="s">
        <v>66</v>
      </c>
    </row>
    <row r="149" spans="1:8" ht="15">
      <c r="A149" s="67" t="s">
        <v>164</v>
      </c>
      <c r="B149" s="7"/>
      <c r="C149" s="134">
        <v>334</v>
      </c>
      <c r="D149" s="114">
        <f>D146+D147+D148</f>
        <v>11.6</v>
      </c>
      <c r="E149" s="114">
        <f>E146+E147+E148</f>
        <v>17.240000000000002</v>
      </c>
      <c r="F149" s="114">
        <f>F146+F147+F148</f>
        <v>38.99</v>
      </c>
      <c r="G149" s="114">
        <f>G146+G147+G148</f>
        <v>402.7</v>
      </c>
      <c r="H149" s="59"/>
    </row>
    <row r="150" spans="1:8" ht="15">
      <c r="A150" s="40"/>
      <c r="B150" s="37"/>
      <c r="C150" s="73"/>
      <c r="D150" s="61"/>
      <c r="E150" s="61"/>
      <c r="F150" s="61"/>
      <c r="G150" s="61"/>
      <c r="H150" s="62"/>
    </row>
    <row r="151" spans="1:8" ht="15">
      <c r="A151" s="7" t="s">
        <v>117</v>
      </c>
      <c r="B151" s="7" t="s">
        <v>175</v>
      </c>
      <c r="C151" s="115">
        <v>100</v>
      </c>
      <c r="D151" s="130">
        <v>0.9</v>
      </c>
      <c r="E151" s="130">
        <v>0.01</v>
      </c>
      <c r="F151" s="130">
        <v>16.3</v>
      </c>
      <c r="G151" s="130">
        <v>63.14</v>
      </c>
      <c r="H151" s="117" t="s">
        <v>91</v>
      </c>
    </row>
    <row r="152" spans="1:8" ht="15">
      <c r="A152" s="67" t="s">
        <v>170</v>
      </c>
      <c r="B152" s="7"/>
      <c r="C152" s="115">
        <v>100</v>
      </c>
      <c r="D152" s="131">
        <v>0.9</v>
      </c>
      <c r="E152" s="131">
        <v>0.01</v>
      </c>
      <c r="F152" s="131">
        <v>16.3</v>
      </c>
      <c r="G152" s="131">
        <v>63.14</v>
      </c>
      <c r="H152" s="117"/>
    </row>
    <row r="153" spans="1:8" ht="15">
      <c r="A153" s="165"/>
      <c r="B153" s="165"/>
      <c r="C153" s="165"/>
      <c r="D153" s="196"/>
      <c r="E153" s="196"/>
      <c r="F153" s="196"/>
      <c r="G153" s="196"/>
      <c r="H153" s="165"/>
    </row>
    <row r="154" spans="1:8" ht="18" customHeight="1">
      <c r="A154" s="164" t="s">
        <v>96</v>
      </c>
      <c r="B154" s="19" t="s">
        <v>176</v>
      </c>
      <c r="C154" s="124">
        <v>150</v>
      </c>
      <c r="D154" s="130">
        <v>3</v>
      </c>
      <c r="E154" s="130">
        <v>1.65</v>
      </c>
      <c r="F154" s="130">
        <v>8.9</v>
      </c>
      <c r="G154" s="130">
        <v>98.4</v>
      </c>
      <c r="H154" s="117" t="s">
        <v>71</v>
      </c>
    </row>
    <row r="155" spans="1:8" ht="15">
      <c r="A155" s="164"/>
      <c r="B155" s="19" t="s">
        <v>177</v>
      </c>
      <c r="C155" s="124">
        <v>50</v>
      </c>
      <c r="D155" s="131">
        <v>8.9</v>
      </c>
      <c r="E155" s="131">
        <v>8.7</v>
      </c>
      <c r="F155" s="131">
        <v>7.1</v>
      </c>
      <c r="G155" s="131">
        <v>143</v>
      </c>
      <c r="H155" s="117" t="s">
        <v>75</v>
      </c>
    </row>
    <row r="156" spans="1:8" ht="15">
      <c r="A156" s="164"/>
      <c r="B156" s="29" t="s">
        <v>121</v>
      </c>
      <c r="C156" s="115">
        <v>110</v>
      </c>
      <c r="D156" s="131">
        <v>2.6</v>
      </c>
      <c r="E156" s="131">
        <v>5.2</v>
      </c>
      <c r="F156" s="131">
        <v>25.1</v>
      </c>
      <c r="G156" s="131">
        <v>187.65</v>
      </c>
      <c r="H156" s="117" t="s">
        <v>85</v>
      </c>
    </row>
    <row r="157" spans="1:8" ht="15">
      <c r="A157" s="164"/>
      <c r="B157" s="7" t="s">
        <v>122</v>
      </c>
      <c r="C157" s="115">
        <v>30</v>
      </c>
      <c r="D157" s="131">
        <v>0.4</v>
      </c>
      <c r="E157" s="131">
        <v>2.2</v>
      </c>
      <c r="F157" s="131">
        <v>3.1</v>
      </c>
      <c r="G157" s="131">
        <v>34</v>
      </c>
      <c r="H157" s="117" t="s">
        <v>143</v>
      </c>
    </row>
    <row r="158" spans="1:8" ht="15">
      <c r="A158" s="164"/>
      <c r="B158" s="7" t="s">
        <v>36</v>
      </c>
      <c r="C158" s="115">
        <v>150</v>
      </c>
      <c r="D158" s="131">
        <v>0.52</v>
      </c>
      <c r="E158" s="131">
        <v>0</v>
      </c>
      <c r="F158" s="131">
        <v>15.59</v>
      </c>
      <c r="G158" s="131">
        <v>60.86</v>
      </c>
      <c r="H158" s="117" t="s">
        <v>62</v>
      </c>
    </row>
    <row r="159" spans="1:8" ht="15">
      <c r="A159" s="164"/>
      <c r="B159" s="7" t="s">
        <v>15</v>
      </c>
      <c r="C159" s="115">
        <v>40</v>
      </c>
      <c r="D159" s="131">
        <v>3</v>
      </c>
      <c r="E159" s="131">
        <v>0.3</v>
      </c>
      <c r="F159" s="131">
        <v>15.6</v>
      </c>
      <c r="G159" s="131">
        <v>75.6</v>
      </c>
      <c r="H159" s="117" t="s">
        <v>68</v>
      </c>
    </row>
    <row r="160" spans="1:8" ht="15">
      <c r="A160" s="67" t="s">
        <v>167</v>
      </c>
      <c r="B160" s="7"/>
      <c r="C160" s="59">
        <f>C154+C155+C156+C157+C158+C159</f>
        <v>530</v>
      </c>
      <c r="D160" s="114">
        <f>D154+D155+D156+D157+D158+D159</f>
        <v>18.42</v>
      </c>
      <c r="E160" s="114">
        <f>E154+E155+E156+E157+E158+E159</f>
        <v>18.05</v>
      </c>
      <c r="F160" s="114">
        <f>F154+F155+F156+F157+F158+F159</f>
        <v>75.39</v>
      </c>
      <c r="G160" s="114">
        <f>G154+G155+G156+G157+G158+G159</f>
        <v>599.51</v>
      </c>
      <c r="H160" s="59"/>
    </row>
    <row r="161" spans="1:8" ht="15">
      <c r="A161" s="165"/>
      <c r="B161" s="165"/>
      <c r="C161" s="165"/>
      <c r="D161" s="174"/>
      <c r="E161" s="165"/>
      <c r="F161" s="165"/>
      <c r="G161" s="165"/>
      <c r="H161" s="165"/>
    </row>
    <row r="162" spans="1:8" ht="15">
      <c r="A162" s="190" t="s">
        <v>98</v>
      </c>
      <c r="B162" s="7" t="s">
        <v>126</v>
      </c>
      <c r="C162" s="124">
        <v>130</v>
      </c>
      <c r="D162" s="131">
        <v>8.97</v>
      </c>
      <c r="E162" s="146">
        <v>8.5</v>
      </c>
      <c r="F162" s="110">
        <v>7.5</v>
      </c>
      <c r="G162" s="110">
        <v>157</v>
      </c>
      <c r="H162" s="117" t="s">
        <v>88</v>
      </c>
    </row>
    <row r="163" spans="1:8" ht="15">
      <c r="A163" s="190"/>
      <c r="B163" s="7" t="s">
        <v>17</v>
      </c>
      <c r="C163" s="115">
        <v>150</v>
      </c>
      <c r="D163" s="131">
        <v>0</v>
      </c>
      <c r="E163" s="146">
        <v>0</v>
      </c>
      <c r="F163" s="110">
        <v>5</v>
      </c>
      <c r="G163" s="110">
        <v>18.7</v>
      </c>
      <c r="H163" s="117" t="s">
        <v>59</v>
      </c>
    </row>
    <row r="164" spans="1:8" ht="15">
      <c r="A164" s="190"/>
      <c r="B164" s="7" t="s">
        <v>27</v>
      </c>
      <c r="C164" s="115">
        <v>25</v>
      </c>
      <c r="D164" s="131">
        <v>1.5</v>
      </c>
      <c r="E164" s="146">
        <v>0.1</v>
      </c>
      <c r="F164" s="110">
        <v>10</v>
      </c>
      <c r="G164" s="110">
        <v>47.4</v>
      </c>
      <c r="H164" s="117" t="s">
        <v>67</v>
      </c>
    </row>
    <row r="165" spans="1:8" ht="46.5">
      <c r="A165" s="72" t="s">
        <v>168</v>
      </c>
      <c r="B165" s="7"/>
      <c r="C165" s="59">
        <f>C162+C163+C164</f>
        <v>305</v>
      </c>
      <c r="D165" s="114">
        <f>D162+D163+D164</f>
        <v>10.47</v>
      </c>
      <c r="E165" s="114">
        <f>E162+E163+E164</f>
        <v>8.6</v>
      </c>
      <c r="F165" s="114">
        <f>F162+F163+F164</f>
        <v>22.5</v>
      </c>
      <c r="G165" s="114">
        <f>G162+G163+G164</f>
        <v>223.1</v>
      </c>
      <c r="H165" s="59"/>
    </row>
    <row r="166" spans="1:8" ht="15">
      <c r="A166" s="165"/>
      <c r="B166" s="165"/>
      <c r="C166" s="165"/>
      <c r="D166" s="165"/>
      <c r="E166" s="165"/>
      <c r="F166" s="165"/>
      <c r="G166" s="165"/>
      <c r="H166" s="165"/>
    </row>
    <row r="167" spans="1:8" ht="30.75">
      <c r="A167" s="9" t="s">
        <v>32</v>
      </c>
      <c r="B167" s="7"/>
      <c r="C167" s="59"/>
      <c r="D167" s="59">
        <f>D149+D152+D160+D165</f>
        <v>41.39</v>
      </c>
      <c r="E167" s="59">
        <f>E149+E152+E160+E165</f>
        <v>43.900000000000006</v>
      </c>
      <c r="F167" s="59">
        <f>F149+F152+F160+F165</f>
        <v>153.18</v>
      </c>
      <c r="G167" s="59">
        <f>G149+G152+G160+G165</f>
        <v>1288.4499999999998</v>
      </c>
      <c r="H167" s="59"/>
    </row>
    <row r="168" spans="1:8" ht="15">
      <c r="A168" s="5"/>
      <c r="B168" s="6"/>
      <c r="C168" s="13"/>
      <c r="D168" s="13"/>
      <c r="E168" s="13"/>
      <c r="F168" s="13"/>
      <c r="G168" s="13"/>
      <c r="H168" s="13"/>
    </row>
    <row r="169" spans="1:8" ht="15">
      <c r="A169" s="5"/>
      <c r="B169" s="6"/>
      <c r="C169" s="13"/>
      <c r="D169" s="13"/>
      <c r="E169" s="13"/>
      <c r="F169" s="13"/>
      <c r="G169" s="13"/>
      <c r="H169" s="13"/>
    </row>
    <row r="170" spans="1:8" ht="15">
      <c r="A170" s="5"/>
      <c r="B170" s="6"/>
      <c r="C170" s="13"/>
      <c r="D170" s="13"/>
      <c r="E170" s="13"/>
      <c r="F170" s="13"/>
      <c r="G170" s="13"/>
      <c r="H170" s="13"/>
    </row>
    <row r="171" spans="1:8" ht="15">
      <c r="A171" s="5"/>
      <c r="B171" s="6"/>
      <c r="C171" s="13"/>
      <c r="D171" s="13"/>
      <c r="E171" s="13"/>
      <c r="F171" s="13"/>
      <c r="G171" s="13"/>
      <c r="H171" s="13"/>
    </row>
    <row r="172" spans="1:8" ht="15">
      <c r="A172" s="5"/>
      <c r="B172" s="6"/>
      <c r="C172" s="13"/>
      <c r="D172" s="13"/>
      <c r="E172" s="13"/>
      <c r="F172" s="13"/>
      <c r="G172" s="13"/>
      <c r="H172" s="13"/>
    </row>
    <row r="173" spans="1:8" ht="18.75" customHeight="1">
      <c r="A173" s="5"/>
      <c r="B173" s="6"/>
      <c r="C173" s="13"/>
      <c r="D173" s="13"/>
      <c r="E173" s="13"/>
      <c r="F173" s="13"/>
      <c r="G173" s="13"/>
      <c r="H173" s="13"/>
    </row>
    <row r="174" spans="1:8" ht="15">
      <c r="A174" s="173" t="s">
        <v>1</v>
      </c>
      <c r="B174" s="167" t="s">
        <v>2</v>
      </c>
      <c r="C174" s="167" t="s">
        <v>9</v>
      </c>
      <c r="D174" s="173" t="s">
        <v>3</v>
      </c>
      <c r="E174" s="173"/>
      <c r="F174" s="173"/>
      <c r="G174" s="167" t="s">
        <v>7</v>
      </c>
      <c r="H174" s="167" t="s">
        <v>8</v>
      </c>
    </row>
    <row r="175" spans="1:8" ht="15">
      <c r="A175" s="173"/>
      <c r="B175" s="167"/>
      <c r="C175" s="167"/>
      <c r="D175" s="59" t="s">
        <v>4</v>
      </c>
      <c r="E175" s="59" t="s">
        <v>5</v>
      </c>
      <c r="F175" s="59" t="s">
        <v>6</v>
      </c>
      <c r="G175" s="167"/>
      <c r="H175" s="167"/>
    </row>
    <row r="176" spans="1:8" ht="30.75">
      <c r="A176" s="19" t="s">
        <v>124</v>
      </c>
      <c r="B176" s="58"/>
      <c r="C176" s="58"/>
      <c r="D176" s="58"/>
      <c r="E176" s="58"/>
      <c r="F176" s="58"/>
      <c r="G176" s="58"/>
      <c r="H176" s="58"/>
    </row>
    <row r="177" spans="1:8" ht="15">
      <c r="A177" s="164" t="s">
        <v>10</v>
      </c>
      <c r="B177" s="29" t="s">
        <v>178</v>
      </c>
      <c r="C177" s="115">
        <v>150</v>
      </c>
      <c r="D177" s="130">
        <v>4.66</v>
      </c>
      <c r="E177" s="130">
        <v>5.79</v>
      </c>
      <c r="F177" s="130">
        <v>20.78</v>
      </c>
      <c r="G177" s="130">
        <v>150.75</v>
      </c>
      <c r="H177" s="117" t="s">
        <v>99</v>
      </c>
    </row>
    <row r="178" spans="1:8" ht="15">
      <c r="A178" s="164"/>
      <c r="B178" s="7" t="s">
        <v>17</v>
      </c>
      <c r="C178" s="115">
        <v>150</v>
      </c>
      <c r="D178" s="131">
        <v>0</v>
      </c>
      <c r="E178" s="131">
        <v>0</v>
      </c>
      <c r="F178" s="131">
        <v>5</v>
      </c>
      <c r="G178" s="131">
        <v>18.7</v>
      </c>
      <c r="H178" s="117" t="s">
        <v>59</v>
      </c>
    </row>
    <row r="179" spans="1:8" ht="15">
      <c r="A179" s="164"/>
      <c r="B179" s="68" t="s">
        <v>12</v>
      </c>
      <c r="C179" s="136" t="s">
        <v>163</v>
      </c>
      <c r="D179" s="131">
        <v>2.01</v>
      </c>
      <c r="E179" s="131">
        <v>3.87</v>
      </c>
      <c r="F179" s="131">
        <v>12.13</v>
      </c>
      <c r="G179" s="131">
        <v>91.33</v>
      </c>
      <c r="H179" s="71" t="s">
        <v>66</v>
      </c>
    </row>
    <row r="180" spans="1:8" ht="15">
      <c r="A180" s="67" t="s">
        <v>164</v>
      </c>
      <c r="B180" s="7"/>
      <c r="C180" s="134">
        <v>334</v>
      </c>
      <c r="D180" s="114">
        <f>D177+D178+D179</f>
        <v>6.67</v>
      </c>
      <c r="E180" s="114">
        <f>E177+E178+E179</f>
        <v>9.66</v>
      </c>
      <c r="F180" s="114">
        <f>F177+F178+F179</f>
        <v>37.910000000000004</v>
      </c>
      <c r="G180" s="114">
        <f>G177+G178+G179</f>
        <v>260.78</v>
      </c>
      <c r="H180" s="59"/>
    </row>
    <row r="181" spans="1:8" ht="15">
      <c r="A181" s="40"/>
      <c r="B181" s="42"/>
      <c r="C181" s="75"/>
      <c r="D181" s="61"/>
      <c r="E181" s="61"/>
      <c r="F181" s="61"/>
      <c r="G181" s="61"/>
      <c r="H181" s="62"/>
    </row>
    <row r="182" spans="1:8" ht="15">
      <c r="A182" s="7" t="s">
        <v>117</v>
      </c>
      <c r="B182" s="7" t="s">
        <v>13</v>
      </c>
      <c r="C182" s="115">
        <v>100</v>
      </c>
      <c r="D182" s="130">
        <v>0</v>
      </c>
      <c r="E182" s="130">
        <v>0</v>
      </c>
      <c r="F182" s="130">
        <v>12</v>
      </c>
      <c r="G182" s="130">
        <v>48</v>
      </c>
      <c r="H182" s="117" t="s">
        <v>58</v>
      </c>
    </row>
    <row r="183" spans="1:8" ht="15">
      <c r="A183" s="67" t="s">
        <v>170</v>
      </c>
      <c r="B183" s="7"/>
      <c r="C183" s="115">
        <v>100</v>
      </c>
      <c r="D183" s="131">
        <v>0</v>
      </c>
      <c r="E183" s="131">
        <v>0</v>
      </c>
      <c r="F183" s="131">
        <v>12</v>
      </c>
      <c r="G183" s="131">
        <v>48</v>
      </c>
      <c r="H183" s="117"/>
    </row>
    <row r="184" spans="1:8" ht="15">
      <c r="A184" s="76"/>
      <c r="B184" s="77"/>
      <c r="C184" s="77"/>
      <c r="D184" s="111"/>
      <c r="E184" s="111"/>
      <c r="F184" s="111"/>
      <c r="G184" s="111"/>
      <c r="H184" s="78"/>
    </row>
    <row r="185" spans="1:8" ht="21.75" customHeight="1">
      <c r="A185" s="164" t="s">
        <v>14</v>
      </c>
      <c r="B185" s="19" t="s">
        <v>179</v>
      </c>
      <c r="C185" s="124">
        <v>150</v>
      </c>
      <c r="D185" s="131">
        <v>3.8</v>
      </c>
      <c r="E185" s="131">
        <v>6.9</v>
      </c>
      <c r="F185" s="131">
        <v>41.2</v>
      </c>
      <c r="G185" s="131">
        <v>212.9</v>
      </c>
      <c r="H185" s="151" t="s">
        <v>70</v>
      </c>
    </row>
    <row r="186" spans="1:8" ht="15">
      <c r="A186" s="164"/>
      <c r="B186" s="19" t="s">
        <v>202</v>
      </c>
      <c r="C186" s="124">
        <v>50</v>
      </c>
      <c r="D186" s="131">
        <v>7.61</v>
      </c>
      <c r="E186" s="131">
        <v>2.45</v>
      </c>
      <c r="F186" s="131">
        <v>5.33</v>
      </c>
      <c r="G186" s="131">
        <v>74</v>
      </c>
      <c r="H186" s="158" t="s">
        <v>145</v>
      </c>
    </row>
    <row r="187" spans="1:8" ht="15">
      <c r="A187" s="164"/>
      <c r="B187" s="19" t="s">
        <v>106</v>
      </c>
      <c r="C187" s="124">
        <v>110</v>
      </c>
      <c r="D187" s="148">
        <v>2.3</v>
      </c>
      <c r="E187" s="148">
        <v>4.8</v>
      </c>
      <c r="F187" s="148">
        <v>12</v>
      </c>
      <c r="G187" s="148">
        <v>101.2</v>
      </c>
      <c r="H187" s="117" t="s">
        <v>84</v>
      </c>
    </row>
    <row r="188" spans="1:8" ht="15">
      <c r="A188" s="164"/>
      <c r="B188" s="19" t="s">
        <v>30</v>
      </c>
      <c r="C188" s="115">
        <v>150</v>
      </c>
      <c r="D188" s="148">
        <v>0.1</v>
      </c>
      <c r="E188" s="148">
        <v>0.1</v>
      </c>
      <c r="F188" s="148">
        <v>37.48</v>
      </c>
      <c r="G188" s="148">
        <v>56.58</v>
      </c>
      <c r="H188" s="117" t="s">
        <v>104</v>
      </c>
    </row>
    <row r="189" spans="1:8" ht="15">
      <c r="A189" s="164"/>
      <c r="B189" s="7" t="s">
        <v>15</v>
      </c>
      <c r="C189" s="115">
        <v>40</v>
      </c>
      <c r="D189" s="148">
        <v>3</v>
      </c>
      <c r="E189" s="148">
        <v>0.3</v>
      </c>
      <c r="F189" s="148">
        <v>15.6</v>
      </c>
      <c r="G189" s="148">
        <v>75.6</v>
      </c>
      <c r="H189" s="117" t="s">
        <v>68</v>
      </c>
    </row>
    <row r="190" spans="1:8" ht="15">
      <c r="A190" s="67" t="s">
        <v>167</v>
      </c>
      <c r="B190" s="7"/>
      <c r="C190" s="59">
        <f>C185+C186+C187+C188+C189</f>
        <v>500</v>
      </c>
      <c r="D190" s="114">
        <f>D185+D186+D187+D188+D189</f>
        <v>16.810000000000002</v>
      </c>
      <c r="E190" s="114">
        <f>E185+E186+E187+E188+E189</f>
        <v>14.550000000000002</v>
      </c>
      <c r="F190" s="114">
        <f>F185+F186+F187+F188+F189</f>
        <v>111.60999999999999</v>
      </c>
      <c r="G190" s="114">
        <f>G185+G186+G187+G188+G189</f>
        <v>520.28</v>
      </c>
      <c r="H190" s="59"/>
    </row>
    <row r="191" spans="1:8" ht="15">
      <c r="A191" s="76"/>
      <c r="B191" s="77"/>
      <c r="C191" s="77"/>
      <c r="D191" s="77"/>
      <c r="E191" s="77"/>
      <c r="F191" s="77"/>
      <c r="G191" s="77"/>
      <c r="H191" s="78"/>
    </row>
    <row r="192" spans="1:8" ht="15">
      <c r="A192" s="177" t="s">
        <v>98</v>
      </c>
      <c r="B192" s="7" t="s">
        <v>205</v>
      </c>
      <c r="C192" s="115">
        <v>100</v>
      </c>
      <c r="D192" s="130">
        <v>13.6</v>
      </c>
      <c r="E192" s="130">
        <v>9.26</v>
      </c>
      <c r="F192" s="130">
        <v>9.92</v>
      </c>
      <c r="G192" s="130">
        <v>183.13</v>
      </c>
      <c r="H192" s="117" t="s">
        <v>100</v>
      </c>
    </row>
    <row r="193" spans="1:8" ht="15">
      <c r="A193" s="177"/>
      <c r="B193" s="7" t="s">
        <v>196</v>
      </c>
      <c r="C193" s="115">
        <v>30</v>
      </c>
      <c r="D193" s="131">
        <v>1.4</v>
      </c>
      <c r="E193" s="131">
        <v>1.7</v>
      </c>
      <c r="F193" s="131">
        <v>11.1</v>
      </c>
      <c r="G193" s="131">
        <v>65.6</v>
      </c>
      <c r="H193" s="117" t="s">
        <v>197</v>
      </c>
    </row>
    <row r="194" spans="1:8" ht="15">
      <c r="A194" s="177"/>
      <c r="B194" s="7" t="s">
        <v>48</v>
      </c>
      <c r="C194" s="115">
        <v>150</v>
      </c>
      <c r="D194" s="131">
        <v>0.32</v>
      </c>
      <c r="E194" s="131">
        <v>0</v>
      </c>
      <c r="F194" s="131">
        <v>17.8</v>
      </c>
      <c r="G194" s="131">
        <v>68.44</v>
      </c>
      <c r="H194" s="117" t="s">
        <v>59</v>
      </c>
    </row>
    <row r="195" spans="1:8" ht="15">
      <c r="A195" s="177"/>
      <c r="B195" s="7" t="s">
        <v>27</v>
      </c>
      <c r="C195" s="115">
        <v>25</v>
      </c>
      <c r="D195" s="131">
        <v>1.5</v>
      </c>
      <c r="E195" s="131">
        <v>0.1</v>
      </c>
      <c r="F195" s="131">
        <v>10</v>
      </c>
      <c r="G195" s="131">
        <v>47.4</v>
      </c>
      <c r="H195" s="117" t="s">
        <v>67</v>
      </c>
    </row>
    <row r="196" spans="1:8" ht="46.5">
      <c r="A196" s="72" t="s">
        <v>168</v>
      </c>
      <c r="B196" s="7"/>
      <c r="C196" s="59">
        <f>C192+C193+C194+C195</f>
        <v>305</v>
      </c>
      <c r="D196" s="114">
        <f>D192+D194+D195</f>
        <v>15.42</v>
      </c>
      <c r="E196" s="114">
        <f>E192+E193+E194+E195</f>
        <v>11.059999999999999</v>
      </c>
      <c r="F196" s="114">
        <f>F192+F193+F194+F195</f>
        <v>48.82</v>
      </c>
      <c r="G196" s="114">
        <f>G192+G194+G195</f>
        <v>298.96999999999997</v>
      </c>
      <c r="H196" s="59"/>
    </row>
    <row r="197" spans="1:8" ht="15">
      <c r="A197" s="76"/>
      <c r="B197" s="77"/>
      <c r="C197" s="77"/>
      <c r="D197" s="77"/>
      <c r="E197" s="77"/>
      <c r="F197" s="77"/>
      <c r="G197" s="77"/>
      <c r="H197" s="78"/>
    </row>
    <row r="198" spans="1:8" ht="30.75">
      <c r="A198" s="94" t="s">
        <v>33</v>
      </c>
      <c r="B198" s="25"/>
      <c r="C198" s="4"/>
      <c r="D198" s="4">
        <f>D180+D183+D190+D196</f>
        <v>38.900000000000006</v>
      </c>
      <c r="E198" s="4">
        <f>E180+E183+E190+E196</f>
        <v>35.269999999999996</v>
      </c>
      <c r="F198" s="4">
        <f>F180+F183+F190+F196</f>
        <v>210.33999999999997</v>
      </c>
      <c r="G198" s="4">
        <f>G180+G183+G190+G196</f>
        <v>1128.03</v>
      </c>
      <c r="H198" s="4"/>
    </row>
    <row r="199" spans="1:8" ht="15">
      <c r="A199" s="43"/>
      <c r="B199" s="44"/>
      <c r="C199" s="45"/>
      <c r="D199" s="45"/>
      <c r="E199" s="45"/>
      <c r="F199" s="45"/>
      <c r="G199" s="45"/>
      <c r="H199" s="45"/>
    </row>
    <row r="200" spans="1:8" ht="15">
      <c r="A200" s="5"/>
      <c r="B200" s="6"/>
      <c r="C200" s="13"/>
      <c r="D200" s="13"/>
      <c r="E200" s="13"/>
      <c r="F200" s="13"/>
      <c r="G200" s="13"/>
      <c r="H200" s="13"/>
    </row>
    <row r="201" spans="1:8" ht="15">
      <c r="A201" s="5"/>
      <c r="B201" s="6"/>
      <c r="C201" s="13"/>
      <c r="D201" s="13"/>
      <c r="E201" s="13"/>
      <c r="F201" s="13"/>
      <c r="G201" s="13"/>
      <c r="H201" s="13"/>
    </row>
    <row r="202" spans="1:8" ht="15">
      <c r="A202" s="5"/>
      <c r="B202" s="6"/>
      <c r="C202" s="13"/>
      <c r="D202" s="13"/>
      <c r="E202" s="13"/>
      <c r="F202" s="13"/>
      <c r="G202" s="13"/>
      <c r="H202" s="13"/>
    </row>
    <row r="203" spans="1:8" ht="15">
      <c r="A203" s="5"/>
      <c r="B203" s="6"/>
      <c r="C203" s="13"/>
      <c r="D203" s="13"/>
      <c r="E203" s="13"/>
      <c r="F203" s="13"/>
      <c r="G203" s="13"/>
      <c r="H203" s="13"/>
    </row>
    <row r="204" spans="1:8" ht="15">
      <c r="A204" s="5"/>
      <c r="B204" s="6"/>
      <c r="C204" s="13"/>
      <c r="D204" s="13"/>
      <c r="E204" s="13"/>
      <c r="F204" s="13"/>
      <c r="G204" s="13"/>
      <c r="H204" s="13"/>
    </row>
    <row r="205" spans="1:8" ht="15">
      <c r="A205" s="5"/>
      <c r="B205" s="6"/>
      <c r="C205" s="13"/>
      <c r="D205" s="13"/>
      <c r="E205" s="13"/>
      <c r="F205" s="13"/>
      <c r="G205" s="13"/>
      <c r="H205" s="13"/>
    </row>
    <row r="206" spans="1:8" ht="15">
      <c r="A206" s="5"/>
      <c r="B206" s="6"/>
      <c r="C206" s="13"/>
      <c r="D206" s="13"/>
      <c r="E206" s="13"/>
      <c r="F206" s="13"/>
      <c r="G206" s="13"/>
      <c r="H206" s="13"/>
    </row>
    <row r="207" spans="1:8" ht="15">
      <c r="A207" s="173" t="s">
        <v>1</v>
      </c>
      <c r="B207" s="167" t="s">
        <v>2</v>
      </c>
      <c r="C207" s="167" t="s">
        <v>9</v>
      </c>
      <c r="D207" s="173" t="s">
        <v>3</v>
      </c>
      <c r="E207" s="173"/>
      <c r="F207" s="173"/>
      <c r="G207" s="167" t="s">
        <v>7</v>
      </c>
      <c r="H207" s="167" t="s">
        <v>8</v>
      </c>
    </row>
    <row r="208" spans="1:8" ht="15">
      <c r="A208" s="173"/>
      <c r="B208" s="167"/>
      <c r="C208" s="167"/>
      <c r="D208" s="59" t="s">
        <v>4</v>
      </c>
      <c r="E208" s="59" t="s">
        <v>5</v>
      </c>
      <c r="F208" s="59" t="s">
        <v>6</v>
      </c>
      <c r="G208" s="167"/>
      <c r="H208" s="167"/>
    </row>
    <row r="209" spans="1:8" ht="30.75">
      <c r="A209" s="19" t="s">
        <v>158</v>
      </c>
      <c r="B209" s="118"/>
      <c r="C209" s="119"/>
      <c r="D209" s="119"/>
      <c r="E209" s="119"/>
      <c r="F209" s="119"/>
      <c r="G209" s="119"/>
      <c r="H209" s="120"/>
    </row>
    <row r="210" spans="1:8" ht="15">
      <c r="A210" s="164" t="s">
        <v>10</v>
      </c>
      <c r="B210" s="29" t="s">
        <v>24</v>
      </c>
      <c r="C210" s="115">
        <v>150</v>
      </c>
      <c r="D210" s="130">
        <v>5.87</v>
      </c>
      <c r="E210" s="130">
        <v>9.51</v>
      </c>
      <c r="F210" s="130">
        <v>20.16</v>
      </c>
      <c r="G210" s="130">
        <v>188.76</v>
      </c>
      <c r="H210" s="117" t="s">
        <v>52</v>
      </c>
    </row>
    <row r="211" spans="1:8" ht="15">
      <c r="A211" s="164"/>
      <c r="B211" s="7" t="s">
        <v>17</v>
      </c>
      <c r="C211" s="115">
        <v>150</v>
      </c>
      <c r="D211" s="131">
        <v>0</v>
      </c>
      <c r="E211" s="131">
        <v>0</v>
      </c>
      <c r="F211" s="131">
        <v>5</v>
      </c>
      <c r="G211" s="131">
        <v>18.7</v>
      </c>
      <c r="H211" s="117" t="s">
        <v>59</v>
      </c>
    </row>
    <row r="212" spans="1:8" ht="15">
      <c r="A212" s="164"/>
      <c r="B212" s="68" t="s">
        <v>12</v>
      </c>
      <c r="C212" s="136" t="s">
        <v>163</v>
      </c>
      <c r="D212" s="131">
        <v>2.01</v>
      </c>
      <c r="E212" s="131">
        <v>3.87</v>
      </c>
      <c r="F212" s="131">
        <v>12.13</v>
      </c>
      <c r="G212" s="131">
        <v>91.33</v>
      </c>
      <c r="H212" s="71" t="s">
        <v>66</v>
      </c>
    </row>
    <row r="213" spans="1:8" ht="15">
      <c r="A213" s="67" t="s">
        <v>180</v>
      </c>
      <c r="B213" s="7"/>
      <c r="C213" s="134">
        <v>334</v>
      </c>
      <c r="D213" s="114">
        <v>11.51</v>
      </c>
      <c r="E213" s="114">
        <f>E210+E211+E212</f>
        <v>13.379999999999999</v>
      </c>
      <c r="F213" s="114">
        <f>F210+F211+F212</f>
        <v>37.29</v>
      </c>
      <c r="G213" s="114">
        <f>G210+G211+G212</f>
        <v>298.78999999999996</v>
      </c>
      <c r="H213" s="59"/>
    </row>
    <row r="214" spans="1:8" ht="15">
      <c r="A214" s="40"/>
      <c r="B214" s="37"/>
      <c r="C214" s="73"/>
      <c r="D214" s="61"/>
      <c r="E214" s="61"/>
      <c r="F214" s="61"/>
      <c r="G214" s="61"/>
      <c r="H214" s="62"/>
    </row>
    <row r="215" spans="1:8" ht="15">
      <c r="A215" s="7" t="s">
        <v>117</v>
      </c>
      <c r="B215" s="7" t="s">
        <v>13</v>
      </c>
      <c r="C215" s="115">
        <v>100</v>
      </c>
      <c r="D215" s="130">
        <v>0</v>
      </c>
      <c r="E215" s="130">
        <v>0</v>
      </c>
      <c r="F215" s="130">
        <v>12</v>
      </c>
      <c r="G215" s="130">
        <v>48</v>
      </c>
      <c r="H215" s="117" t="s">
        <v>58</v>
      </c>
    </row>
    <row r="216" spans="1:8" ht="15">
      <c r="A216" s="67" t="s">
        <v>170</v>
      </c>
      <c r="B216" s="7"/>
      <c r="C216" s="115">
        <v>100</v>
      </c>
      <c r="D216" s="131">
        <v>0</v>
      </c>
      <c r="E216" s="131">
        <v>0</v>
      </c>
      <c r="F216" s="131">
        <v>12</v>
      </c>
      <c r="G216" s="131">
        <v>48</v>
      </c>
      <c r="H216" s="117"/>
    </row>
    <row r="217" spans="1:8" ht="15">
      <c r="A217" s="165"/>
      <c r="B217" s="165"/>
      <c r="C217" s="165"/>
      <c r="D217" s="196"/>
      <c r="E217" s="196"/>
      <c r="F217" s="196"/>
      <c r="G217" s="196"/>
      <c r="H217" s="165"/>
    </row>
    <row r="218" spans="1:8" ht="15">
      <c r="A218" s="164" t="s">
        <v>14</v>
      </c>
      <c r="B218" s="19" t="s">
        <v>181</v>
      </c>
      <c r="C218" s="124">
        <v>150</v>
      </c>
      <c r="D218" s="130">
        <v>1.41</v>
      </c>
      <c r="E218" s="130">
        <v>1.695</v>
      </c>
      <c r="F218" s="130">
        <v>9.975</v>
      </c>
      <c r="G218" s="130">
        <v>60.75</v>
      </c>
      <c r="H218" s="117" t="s">
        <v>71</v>
      </c>
    </row>
    <row r="219" spans="1:8" ht="15.75" customHeight="1">
      <c r="A219" s="164"/>
      <c r="B219" s="19" t="s">
        <v>128</v>
      </c>
      <c r="C219" s="124">
        <v>130</v>
      </c>
      <c r="D219" s="131">
        <v>8.4</v>
      </c>
      <c r="E219" s="131">
        <v>8.2</v>
      </c>
      <c r="F219" s="131">
        <v>4</v>
      </c>
      <c r="G219" s="131">
        <v>125</v>
      </c>
      <c r="H219" s="117" t="s">
        <v>64</v>
      </c>
    </row>
    <row r="220" spans="1:8" ht="15">
      <c r="A220" s="164"/>
      <c r="B220" s="7" t="s">
        <v>48</v>
      </c>
      <c r="C220" s="115">
        <v>150</v>
      </c>
      <c r="D220" s="131">
        <v>0.32</v>
      </c>
      <c r="E220" s="131">
        <v>0</v>
      </c>
      <c r="F220" s="131">
        <v>17.8</v>
      </c>
      <c r="G220" s="131">
        <v>68.44</v>
      </c>
      <c r="H220" s="117" t="s">
        <v>62</v>
      </c>
    </row>
    <row r="221" spans="1:8" ht="15">
      <c r="A221" s="164"/>
      <c r="B221" s="7" t="s">
        <v>15</v>
      </c>
      <c r="C221" s="115">
        <v>40</v>
      </c>
      <c r="D221" s="131">
        <v>3</v>
      </c>
      <c r="E221" s="131">
        <v>0.3</v>
      </c>
      <c r="F221" s="131">
        <v>15.6</v>
      </c>
      <c r="G221" s="131">
        <v>75.6</v>
      </c>
      <c r="H221" s="117" t="s">
        <v>68</v>
      </c>
    </row>
    <row r="222" spans="1:8" ht="15">
      <c r="A222" s="67" t="s">
        <v>167</v>
      </c>
      <c r="B222" s="7"/>
      <c r="C222" s="59">
        <f>C218+C219+C220+C221</f>
        <v>470</v>
      </c>
      <c r="D222" s="114">
        <f>D218+D219+D220+D221</f>
        <v>13.13</v>
      </c>
      <c r="E222" s="114">
        <f>E218+E219+E220+E221</f>
        <v>10.195</v>
      </c>
      <c r="F222" s="114">
        <f>F218+F219+F220+F221</f>
        <v>47.375</v>
      </c>
      <c r="G222" s="114">
        <f>G218+G219+G220+G221</f>
        <v>329.78999999999996</v>
      </c>
      <c r="H222" s="59"/>
    </row>
    <row r="223" spans="1:8" ht="15">
      <c r="A223" s="165"/>
      <c r="B223" s="165"/>
      <c r="C223" s="165"/>
      <c r="D223" s="165"/>
      <c r="E223" s="165"/>
      <c r="F223" s="165"/>
      <c r="G223" s="165"/>
      <c r="H223" s="165"/>
    </row>
    <row r="224" spans="1:8" ht="15">
      <c r="A224" s="189" t="s">
        <v>98</v>
      </c>
      <c r="B224" s="29" t="s">
        <v>137</v>
      </c>
      <c r="C224" s="115">
        <v>150</v>
      </c>
      <c r="D224" s="130">
        <v>5.01</v>
      </c>
      <c r="E224" s="130">
        <v>5.5</v>
      </c>
      <c r="F224" s="130">
        <v>16.39</v>
      </c>
      <c r="G224" s="130">
        <v>134.25</v>
      </c>
      <c r="H224" s="117" t="s">
        <v>55</v>
      </c>
    </row>
    <row r="225" spans="1:8" ht="15">
      <c r="A225" s="190"/>
      <c r="B225" s="7" t="s">
        <v>17</v>
      </c>
      <c r="C225" s="115">
        <v>150</v>
      </c>
      <c r="D225" s="131">
        <v>0</v>
      </c>
      <c r="E225" s="131">
        <v>0</v>
      </c>
      <c r="F225" s="131">
        <v>5</v>
      </c>
      <c r="G225" s="131">
        <v>18.7</v>
      </c>
      <c r="H225" s="117" t="s">
        <v>59</v>
      </c>
    </row>
    <row r="226" spans="1:8" ht="15">
      <c r="A226" s="192"/>
      <c r="B226" s="7" t="s">
        <v>27</v>
      </c>
      <c r="C226" s="115">
        <v>25</v>
      </c>
      <c r="D226" s="131">
        <v>1.5</v>
      </c>
      <c r="E226" s="131">
        <v>0.1</v>
      </c>
      <c r="F226" s="131">
        <v>10</v>
      </c>
      <c r="G226" s="131">
        <v>47.4</v>
      </c>
      <c r="H226" s="117" t="s">
        <v>67</v>
      </c>
    </row>
    <row r="227" spans="1:8" ht="46.5">
      <c r="A227" s="72" t="s">
        <v>168</v>
      </c>
      <c r="B227" s="7"/>
      <c r="C227" s="59">
        <v>325</v>
      </c>
      <c r="D227" s="114">
        <f>D224+D225+D226</f>
        <v>6.51</v>
      </c>
      <c r="E227" s="114">
        <f>E224+E225+E226</f>
        <v>5.6</v>
      </c>
      <c r="F227" s="114">
        <f>F224+F225+F226</f>
        <v>31.39</v>
      </c>
      <c r="G227" s="114">
        <f>G224+G225+G226</f>
        <v>200.35</v>
      </c>
      <c r="H227" s="59"/>
    </row>
    <row r="228" spans="1:8" ht="15">
      <c r="A228" s="193"/>
      <c r="B228" s="194"/>
      <c r="C228" s="194"/>
      <c r="D228" s="194"/>
      <c r="E228" s="194"/>
      <c r="F228" s="194"/>
      <c r="G228" s="194"/>
      <c r="H228" s="195"/>
    </row>
    <row r="229" spans="1:8" ht="15">
      <c r="A229" s="165"/>
      <c r="B229" s="165"/>
      <c r="C229" s="165"/>
      <c r="D229" s="165"/>
      <c r="E229" s="165"/>
      <c r="F229" s="165"/>
      <c r="G229" s="165"/>
      <c r="H229" s="165"/>
    </row>
    <row r="230" spans="1:8" ht="30.75">
      <c r="A230" s="9" t="s">
        <v>37</v>
      </c>
      <c r="B230" s="7"/>
      <c r="C230" s="59"/>
      <c r="D230" s="59">
        <f>D213+D216+D222+D227</f>
        <v>31.15</v>
      </c>
      <c r="E230" s="59">
        <f>E213+E216+E222+E227</f>
        <v>29.174999999999997</v>
      </c>
      <c r="F230" s="59">
        <f>F213+F216+A223+F222+F227</f>
        <v>128.055</v>
      </c>
      <c r="G230" s="59">
        <f>G213+G216+G222+G227</f>
        <v>876.93</v>
      </c>
      <c r="H230" s="59"/>
    </row>
    <row r="231" spans="1:8" ht="15">
      <c r="A231" s="5"/>
      <c r="B231" s="6"/>
      <c r="C231" s="13"/>
      <c r="D231" s="13"/>
      <c r="E231" s="13"/>
      <c r="F231" s="13"/>
      <c r="G231" s="13"/>
      <c r="H231" s="13"/>
    </row>
    <row r="232" spans="1:8" ht="15">
      <c r="A232" s="5"/>
      <c r="B232" s="6"/>
      <c r="C232" s="13"/>
      <c r="D232" s="13"/>
      <c r="E232" s="13"/>
      <c r="F232" s="13"/>
      <c r="G232" s="13"/>
      <c r="H232" s="13"/>
    </row>
    <row r="233" spans="1:8" ht="15">
      <c r="A233" s="5"/>
      <c r="B233" s="6"/>
      <c r="C233" s="13"/>
      <c r="D233" s="13"/>
      <c r="E233" s="13"/>
      <c r="F233" s="13"/>
      <c r="G233" s="13"/>
      <c r="H233" s="13"/>
    </row>
    <row r="234" spans="1:8" ht="15">
      <c r="A234" s="5"/>
      <c r="B234" s="6"/>
      <c r="C234" s="13"/>
      <c r="D234" s="13"/>
      <c r="E234" s="13"/>
      <c r="F234" s="13"/>
      <c r="G234" s="13"/>
      <c r="H234" s="13"/>
    </row>
    <row r="235" spans="1:8" ht="15">
      <c r="A235" s="5"/>
      <c r="B235" s="6"/>
      <c r="C235" s="13"/>
      <c r="D235" s="13"/>
      <c r="E235" s="13"/>
      <c r="F235" s="13"/>
      <c r="G235" s="13"/>
      <c r="H235" s="13"/>
    </row>
    <row r="236" spans="1:8" ht="15">
      <c r="A236" s="5"/>
      <c r="B236" s="6"/>
      <c r="C236" s="13"/>
      <c r="D236" s="13"/>
      <c r="E236" s="13"/>
      <c r="F236" s="13"/>
      <c r="G236" s="13"/>
      <c r="H236" s="13"/>
    </row>
    <row r="237" spans="1:8" ht="15">
      <c r="A237" s="5"/>
      <c r="B237" s="6"/>
      <c r="C237" s="13"/>
      <c r="D237" s="13"/>
      <c r="E237" s="13"/>
      <c r="F237" s="13"/>
      <c r="G237" s="13"/>
      <c r="H237" s="13"/>
    </row>
    <row r="238" spans="1:8" ht="15">
      <c r="A238" s="5"/>
      <c r="B238" s="6"/>
      <c r="C238" s="13"/>
      <c r="D238" s="13"/>
      <c r="E238" s="13"/>
      <c r="F238" s="13"/>
      <c r="G238" s="13"/>
      <c r="H238" s="13"/>
    </row>
    <row r="239" spans="1:8" ht="15">
      <c r="A239" s="5"/>
      <c r="B239" s="6"/>
      <c r="C239" s="13"/>
      <c r="D239" s="13"/>
      <c r="E239" s="13"/>
      <c r="F239" s="13"/>
      <c r="G239" s="13"/>
      <c r="H239" s="13"/>
    </row>
    <row r="240" spans="1:8" ht="15">
      <c r="A240" s="173" t="s">
        <v>1</v>
      </c>
      <c r="B240" s="167" t="s">
        <v>2</v>
      </c>
      <c r="C240" s="167" t="s">
        <v>9</v>
      </c>
      <c r="D240" s="173" t="s">
        <v>3</v>
      </c>
      <c r="E240" s="173"/>
      <c r="F240" s="173"/>
      <c r="G240" s="167" t="s">
        <v>7</v>
      </c>
      <c r="H240" s="167" t="s">
        <v>8</v>
      </c>
    </row>
    <row r="241" spans="1:8" ht="15">
      <c r="A241" s="173"/>
      <c r="B241" s="167"/>
      <c r="C241" s="167"/>
      <c r="D241" s="59" t="s">
        <v>4</v>
      </c>
      <c r="E241" s="59" t="s">
        <v>5</v>
      </c>
      <c r="F241" s="59" t="s">
        <v>6</v>
      </c>
      <c r="G241" s="167"/>
      <c r="H241" s="167"/>
    </row>
    <row r="242" spans="1:8" ht="30.75">
      <c r="A242" s="19" t="s">
        <v>130</v>
      </c>
      <c r="B242" s="58"/>
      <c r="C242" s="58"/>
      <c r="D242" s="58"/>
      <c r="E242" s="58"/>
      <c r="F242" s="58"/>
      <c r="G242" s="58"/>
      <c r="H242" s="58"/>
    </row>
    <row r="243" spans="1:8" ht="15">
      <c r="A243" s="28" t="s">
        <v>10</v>
      </c>
      <c r="B243" s="29" t="s">
        <v>40</v>
      </c>
      <c r="C243" s="115">
        <v>150</v>
      </c>
      <c r="D243" s="130">
        <v>4.86</v>
      </c>
      <c r="E243" s="130">
        <v>8.48</v>
      </c>
      <c r="F243" s="130">
        <v>22.23</v>
      </c>
      <c r="G243" s="130">
        <v>183.86</v>
      </c>
      <c r="H243" s="117" t="s">
        <v>53</v>
      </c>
    </row>
    <row r="244" spans="1:8" ht="15">
      <c r="A244" s="25"/>
      <c r="B244" s="22" t="s">
        <v>29</v>
      </c>
      <c r="C244" s="115">
        <v>150</v>
      </c>
      <c r="D244" s="131">
        <v>4.29</v>
      </c>
      <c r="E244" s="131">
        <v>4.8</v>
      </c>
      <c r="F244" s="131">
        <v>17.45</v>
      </c>
      <c r="G244" s="131">
        <v>128.18</v>
      </c>
      <c r="H244" s="117" t="s">
        <v>61</v>
      </c>
    </row>
    <row r="245" spans="1:8" ht="15">
      <c r="A245" s="31"/>
      <c r="B245" s="68" t="s">
        <v>12</v>
      </c>
      <c r="C245" s="136" t="s">
        <v>163</v>
      </c>
      <c r="D245" s="131">
        <v>2.01</v>
      </c>
      <c r="E245" s="131">
        <v>3.87</v>
      </c>
      <c r="F245" s="131">
        <v>12.13</v>
      </c>
      <c r="G245" s="131">
        <v>91.33</v>
      </c>
      <c r="H245" s="71" t="s">
        <v>66</v>
      </c>
    </row>
    <row r="246" spans="1:8" ht="15">
      <c r="A246" s="67" t="s">
        <v>164</v>
      </c>
      <c r="B246" s="7"/>
      <c r="C246" s="134">
        <v>334</v>
      </c>
      <c r="D246" s="114">
        <f>D243+D244+D245</f>
        <v>11.16</v>
      </c>
      <c r="E246" s="114">
        <f>E243+E244+E245</f>
        <v>17.150000000000002</v>
      </c>
      <c r="F246" s="114">
        <f>F243+F244+F245</f>
        <v>51.81</v>
      </c>
      <c r="G246" s="114">
        <f>G243+G244+G245</f>
        <v>403.37</v>
      </c>
      <c r="H246" s="59"/>
    </row>
    <row r="247" spans="1:8" ht="15">
      <c r="A247" s="40"/>
      <c r="B247" s="37"/>
      <c r="C247" s="61"/>
      <c r="D247" s="61"/>
      <c r="E247" s="61"/>
      <c r="F247" s="61"/>
      <c r="G247" s="61"/>
      <c r="H247" s="62"/>
    </row>
    <row r="248" spans="1:8" ht="15">
      <c r="A248" s="7" t="s">
        <v>117</v>
      </c>
      <c r="B248" s="3" t="s">
        <v>109</v>
      </c>
      <c r="C248" s="104">
        <v>100</v>
      </c>
      <c r="D248" s="130">
        <v>1.5</v>
      </c>
      <c r="E248" s="130">
        <v>0.5</v>
      </c>
      <c r="F248" s="130">
        <v>21</v>
      </c>
      <c r="G248" s="130">
        <v>95</v>
      </c>
      <c r="H248" s="105" t="s">
        <v>142</v>
      </c>
    </row>
    <row r="249" spans="1:8" ht="15">
      <c r="A249" s="67" t="s">
        <v>170</v>
      </c>
      <c r="B249" s="7"/>
      <c r="C249" s="108">
        <v>100</v>
      </c>
      <c r="D249" s="131">
        <v>1.5</v>
      </c>
      <c r="E249" s="131">
        <v>0.5</v>
      </c>
      <c r="F249" s="131">
        <v>21</v>
      </c>
      <c r="G249" s="131">
        <v>95</v>
      </c>
      <c r="H249" s="109"/>
    </row>
    <row r="250" spans="1:8" ht="15">
      <c r="A250" s="76"/>
      <c r="B250" s="77"/>
      <c r="C250" s="77"/>
      <c r="D250" s="121"/>
      <c r="E250" s="121"/>
      <c r="F250" s="121"/>
      <c r="G250" s="121"/>
      <c r="H250" s="78"/>
    </row>
    <row r="251" spans="1:8" ht="15">
      <c r="A251" s="164" t="s">
        <v>14</v>
      </c>
      <c r="B251" s="19" t="s">
        <v>213</v>
      </c>
      <c r="C251" s="124">
        <v>150</v>
      </c>
      <c r="D251" s="130">
        <v>3.28</v>
      </c>
      <c r="E251" s="130">
        <v>4.8</v>
      </c>
      <c r="F251" s="130">
        <v>16.76</v>
      </c>
      <c r="G251" s="130">
        <v>116.11</v>
      </c>
      <c r="H251" s="117" t="s">
        <v>73</v>
      </c>
    </row>
    <row r="252" spans="1:8" ht="14.25" customHeight="1">
      <c r="A252" s="164"/>
      <c r="B252" s="19" t="s">
        <v>138</v>
      </c>
      <c r="C252" s="124">
        <v>50</v>
      </c>
      <c r="D252" s="131">
        <v>9.94</v>
      </c>
      <c r="E252" s="131">
        <v>7.66</v>
      </c>
      <c r="F252" s="131">
        <v>6.34</v>
      </c>
      <c r="G252" s="131">
        <v>139.43</v>
      </c>
      <c r="H252" s="117" t="s">
        <v>81</v>
      </c>
    </row>
    <row r="253" spans="1:8" ht="15">
      <c r="A253" s="164"/>
      <c r="B253" s="19" t="s">
        <v>106</v>
      </c>
      <c r="C253" s="124">
        <v>110</v>
      </c>
      <c r="D253" s="131">
        <v>2.3</v>
      </c>
      <c r="E253" s="131">
        <v>4.8</v>
      </c>
      <c r="F253" s="131">
        <v>12</v>
      </c>
      <c r="G253" s="131">
        <v>101.2</v>
      </c>
      <c r="H253" s="117" t="s">
        <v>182</v>
      </c>
    </row>
    <row r="254" spans="1:8" ht="15">
      <c r="A254" s="164"/>
      <c r="B254" s="7" t="s">
        <v>31</v>
      </c>
      <c r="C254" s="115">
        <v>150</v>
      </c>
      <c r="D254" s="131">
        <v>0.52</v>
      </c>
      <c r="E254" s="131">
        <v>0</v>
      </c>
      <c r="F254" s="131">
        <v>15.59</v>
      </c>
      <c r="G254" s="131">
        <v>60.86</v>
      </c>
      <c r="H254" s="117" t="s">
        <v>62</v>
      </c>
    </row>
    <row r="255" spans="1:8" ht="15">
      <c r="A255" s="164"/>
      <c r="B255" s="7" t="s">
        <v>15</v>
      </c>
      <c r="C255" s="115">
        <v>40</v>
      </c>
      <c r="D255" s="131">
        <v>3</v>
      </c>
      <c r="E255" s="131">
        <v>0.3</v>
      </c>
      <c r="F255" s="131">
        <v>15.6</v>
      </c>
      <c r="G255" s="131">
        <v>75.6</v>
      </c>
      <c r="H255" s="117" t="s">
        <v>68</v>
      </c>
    </row>
    <row r="256" spans="1:8" ht="15">
      <c r="A256" s="67" t="s">
        <v>172</v>
      </c>
      <c r="B256" s="7"/>
      <c r="C256" s="59">
        <v>500</v>
      </c>
      <c r="D256" s="114">
        <f>D251+D252+D253+D254+D255</f>
        <v>19.04</v>
      </c>
      <c r="E256" s="114">
        <f>E251+E252+E253+E254+E255</f>
        <v>17.560000000000002</v>
      </c>
      <c r="F256" s="114">
        <f>F251+F252+F253+F254+F255</f>
        <v>66.28999999999999</v>
      </c>
      <c r="G256" s="114">
        <f>G251+G252+G253+G254+G255</f>
        <v>493.20000000000005</v>
      </c>
      <c r="H256" s="59"/>
    </row>
    <row r="257" spans="1:8" ht="15">
      <c r="A257" s="76"/>
      <c r="B257" s="77"/>
      <c r="C257" s="77"/>
      <c r="D257" s="77"/>
      <c r="E257" s="77"/>
      <c r="F257" s="77"/>
      <c r="G257" s="77"/>
      <c r="H257" s="78"/>
    </row>
    <row r="258" spans="1:8" ht="15">
      <c r="A258" s="177" t="s">
        <v>98</v>
      </c>
      <c r="B258" s="7" t="s">
        <v>90</v>
      </c>
      <c r="C258" s="115">
        <v>130</v>
      </c>
      <c r="D258" s="130">
        <v>11.07</v>
      </c>
      <c r="E258" s="130">
        <v>3.37</v>
      </c>
      <c r="F258" s="130">
        <v>2.07</v>
      </c>
      <c r="G258" s="130">
        <v>98.2</v>
      </c>
      <c r="H258" s="117" t="s">
        <v>82</v>
      </c>
    </row>
    <row r="259" spans="1:8" ht="15">
      <c r="A259" s="177"/>
      <c r="B259" s="7" t="s">
        <v>17</v>
      </c>
      <c r="C259" s="115">
        <v>150</v>
      </c>
      <c r="D259" s="131">
        <v>0</v>
      </c>
      <c r="E259" s="131">
        <v>0</v>
      </c>
      <c r="F259" s="131">
        <v>5</v>
      </c>
      <c r="G259" s="131">
        <v>18.7</v>
      </c>
      <c r="H259" s="117" t="s">
        <v>59</v>
      </c>
    </row>
    <row r="260" spans="1:8" ht="15">
      <c r="A260" s="177"/>
      <c r="B260" s="7" t="s">
        <v>27</v>
      </c>
      <c r="C260" s="115">
        <v>25</v>
      </c>
      <c r="D260" s="131">
        <v>1.5</v>
      </c>
      <c r="E260" s="131">
        <v>0.1</v>
      </c>
      <c r="F260" s="131">
        <v>10</v>
      </c>
      <c r="G260" s="131">
        <v>47.4</v>
      </c>
      <c r="H260" s="117" t="s">
        <v>67</v>
      </c>
    </row>
    <row r="261" spans="1:8" ht="46.5">
      <c r="A261" s="72" t="s">
        <v>168</v>
      </c>
      <c r="B261" s="7"/>
      <c r="C261" s="59">
        <f>C258+C259+C260</f>
        <v>305</v>
      </c>
      <c r="D261" s="114">
        <f>D258+D259+D260</f>
        <v>12.57</v>
      </c>
      <c r="E261" s="114">
        <f>E258+E259+E260</f>
        <v>3.47</v>
      </c>
      <c r="F261" s="114">
        <f>F258+F259+F260</f>
        <v>17.07</v>
      </c>
      <c r="G261" s="114">
        <f>G258+G259+G260</f>
        <v>164.3</v>
      </c>
      <c r="H261" s="59" t="s">
        <v>183</v>
      </c>
    </row>
    <row r="262" spans="1:8" ht="15">
      <c r="A262" s="76"/>
      <c r="B262" s="77"/>
      <c r="C262" s="77"/>
      <c r="D262" s="77"/>
      <c r="E262" s="77"/>
      <c r="F262" s="77"/>
      <c r="G262" s="77"/>
      <c r="H262" s="78"/>
    </row>
    <row r="263" spans="1:8" ht="30.75">
      <c r="A263" s="9" t="s">
        <v>38</v>
      </c>
      <c r="B263" s="7"/>
      <c r="C263" s="59"/>
      <c r="D263" s="59">
        <f>D246+D249+D256+D261</f>
        <v>44.269999999999996</v>
      </c>
      <c r="E263" s="59">
        <f>E246+E249+E256+E261</f>
        <v>38.68000000000001</v>
      </c>
      <c r="F263" s="59">
        <f>F246+F249+F256+F261</f>
        <v>156.17</v>
      </c>
      <c r="G263" s="59">
        <f>G246+G249+G256+G261</f>
        <v>1155.8700000000001</v>
      </c>
      <c r="H263" s="59"/>
    </row>
    <row r="264" spans="1:8" ht="15">
      <c r="A264" s="5"/>
      <c r="B264" s="6"/>
      <c r="C264" s="13"/>
      <c r="D264" s="13"/>
      <c r="E264" s="13"/>
      <c r="F264" s="13"/>
      <c r="G264" s="13"/>
      <c r="H264" s="13"/>
    </row>
    <row r="265" spans="1:8" ht="15">
      <c r="A265" s="5"/>
      <c r="B265" s="6"/>
      <c r="C265" s="13"/>
      <c r="D265" s="13"/>
      <c r="E265" s="13"/>
      <c r="F265" s="13"/>
      <c r="G265" s="13"/>
      <c r="H265" s="13"/>
    </row>
    <row r="266" spans="1:8" ht="15">
      <c r="A266" s="5"/>
      <c r="B266" s="6"/>
      <c r="C266" s="13"/>
      <c r="D266" s="13"/>
      <c r="E266" s="13"/>
      <c r="F266" s="13"/>
      <c r="G266" s="13"/>
      <c r="H266" s="13"/>
    </row>
    <row r="267" spans="1:8" ht="15">
      <c r="A267" s="5"/>
      <c r="B267" s="6"/>
      <c r="C267" s="13"/>
      <c r="D267" s="13"/>
      <c r="E267" s="13"/>
      <c r="F267" s="13"/>
      <c r="G267" s="13"/>
      <c r="H267" s="13"/>
    </row>
    <row r="268" spans="1:8" ht="15">
      <c r="A268" s="5"/>
      <c r="B268" s="6"/>
      <c r="C268" s="13"/>
      <c r="D268" s="13"/>
      <c r="E268" s="13"/>
      <c r="F268" s="13"/>
      <c r="G268" s="13"/>
      <c r="H268" s="13"/>
    </row>
    <row r="269" spans="1:8" ht="15">
      <c r="A269" s="5"/>
      <c r="B269" s="6"/>
      <c r="C269" s="13"/>
      <c r="D269" s="13"/>
      <c r="E269" s="13"/>
      <c r="F269" s="13"/>
      <c r="G269" s="13"/>
      <c r="H269" s="13"/>
    </row>
    <row r="270" spans="1:8" ht="15">
      <c r="A270" s="23"/>
      <c r="B270" s="23"/>
      <c r="C270" s="23"/>
      <c r="D270" s="23"/>
      <c r="E270" s="23"/>
      <c r="F270" s="23"/>
      <c r="G270" s="23"/>
      <c r="H270" s="23"/>
    </row>
    <row r="271" spans="1:8" ht="15">
      <c r="A271" s="23"/>
      <c r="B271" s="23"/>
      <c r="C271" s="23"/>
      <c r="D271" s="23"/>
      <c r="E271" s="23"/>
      <c r="F271" s="23"/>
      <c r="G271" s="23"/>
      <c r="H271" s="23"/>
    </row>
    <row r="272" spans="1:8" ht="15">
      <c r="A272" s="173" t="s">
        <v>1</v>
      </c>
      <c r="B272" s="167" t="s">
        <v>2</v>
      </c>
      <c r="C272" s="167" t="s">
        <v>9</v>
      </c>
      <c r="D272" s="173" t="s">
        <v>3</v>
      </c>
      <c r="E272" s="173"/>
      <c r="F272" s="173"/>
      <c r="G272" s="167" t="s">
        <v>7</v>
      </c>
      <c r="H272" s="167" t="s">
        <v>8</v>
      </c>
    </row>
    <row r="273" spans="1:8" ht="15">
      <c r="A273" s="173"/>
      <c r="B273" s="167"/>
      <c r="C273" s="167"/>
      <c r="D273" s="59" t="s">
        <v>4</v>
      </c>
      <c r="E273" s="59" t="s">
        <v>5</v>
      </c>
      <c r="F273" s="59" t="s">
        <v>6</v>
      </c>
      <c r="G273" s="167"/>
      <c r="H273" s="167"/>
    </row>
    <row r="274" spans="1:8" ht="30.75">
      <c r="A274" s="19" t="s">
        <v>132</v>
      </c>
      <c r="B274" s="118"/>
      <c r="C274" s="119"/>
      <c r="D274" s="119"/>
      <c r="E274" s="119"/>
      <c r="F274" s="119"/>
      <c r="G274" s="119"/>
      <c r="H274" s="120"/>
    </row>
    <row r="275" spans="1:8" ht="21" customHeight="1">
      <c r="A275" s="164" t="s">
        <v>10</v>
      </c>
      <c r="B275" s="29" t="s">
        <v>101</v>
      </c>
      <c r="C275" s="115">
        <v>150</v>
      </c>
      <c r="D275" s="110">
        <v>5.27</v>
      </c>
      <c r="E275" s="110">
        <v>8.51</v>
      </c>
      <c r="F275" s="110">
        <v>11.66</v>
      </c>
      <c r="G275" s="110">
        <v>192.76</v>
      </c>
      <c r="H275" s="117" t="s">
        <v>184</v>
      </c>
    </row>
    <row r="276" spans="1:8" ht="15">
      <c r="A276" s="164"/>
      <c r="B276" s="7" t="s">
        <v>17</v>
      </c>
      <c r="C276" s="115">
        <v>150</v>
      </c>
      <c r="D276" s="110">
        <v>0</v>
      </c>
      <c r="E276" s="110">
        <v>0</v>
      </c>
      <c r="F276" s="110">
        <v>5</v>
      </c>
      <c r="G276" s="110">
        <v>18.7</v>
      </c>
      <c r="H276" s="117" t="s">
        <v>63</v>
      </c>
    </row>
    <row r="277" spans="1:8" ht="15">
      <c r="A277" s="164"/>
      <c r="B277" s="68" t="s">
        <v>12</v>
      </c>
      <c r="C277" s="136" t="s">
        <v>163</v>
      </c>
      <c r="D277" s="110">
        <v>2.01</v>
      </c>
      <c r="E277" s="110">
        <v>3.87</v>
      </c>
      <c r="F277" s="110">
        <v>12.13</v>
      </c>
      <c r="G277" s="110">
        <v>91.33</v>
      </c>
      <c r="H277" s="71" t="s">
        <v>66</v>
      </c>
    </row>
    <row r="278" spans="1:8" ht="15">
      <c r="A278" s="67" t="s">
        <v>173</v>
      </c>
      <c r="B278" s="7"/>
      <c r="C278" s="134">
        <v>334</v>
      </c>
      <c r="D278" s="112">
        <v>10.6</v>
      </c>
      <c r="E278" s="112">
        <f>E275+E276+E277</f>
        <v>12.379999999999999</v>
      </c>
      <c r="F278" s="112">
        <f>F275+F276+F277</f>
        <v>28.79</v>
      </c>
      <c r="G278" s="112">
        <f>G275+G276+G277</f>
        <v>302.78999999999996</v>
      </c>
      <c r="H278" s="117"/>
    </row>
    <row r="279" spans="1:8" ht="15">
      <c r="A279" s="40"/>
      <c r="B279" s="37"/>
      <c r="C279" s="73"/>
      <c r="D279" s="61"/>
      <c r="E279" s="61"/>
      <c r="F279" s="61"/>
      <c r="G279" s="61"/>
      <c r="H279" s="62"/>
    </row>
    <row r="280" spans="1:8" ht="15">
      <c r="A280" s="7" t="s">
        <v>174</v>
      </c>
      <c r="B280" s="29" t="s">
        <v>110</v>
      </c>
      <c r="C280" s="115">
        <v>100</v>
      </c>
      <c r="D280" s="130">
        <v>4.58</v>
      </c>
      <c r="E280" s="130">
        <v>4.08</v>
      </c>
      <c r="F280" s="130">
        <v>7.58</v>
      </c>
      <c r="G280" s="130">
        <v>85</v>
      </c>
      <c r="H280" s="117" t="s">
        <v>91</v>
      </c>
    </row>
    <row r="281" spans="1:8" ht="15">
      <c r="A281" s="7"/>
      <c r="B281" s="19" t="s">
        <v>153</v>
      </c>
      <c r="C281" s="124">
        <v>25</v>
      </c>
      <c r="D281" s="131">
        <v>1.1</v>
      </c>
      <c r="E281" s="146">
        <v>3.8</v>
      </c>
      <c r="F281" s="160">
        <v>17.5</v>
      </c>
      <c r="G281" s="160">
        <v>110.5</v>
      </c>
      <c r="H281" s="163" t="s">
        <v>197</v>
      </c>
    </row>
    <row r="282" spans="1:8" ht="15">
      <c r="A282" s="67" t="s">
        <v>170</v>
      </c>
      <c r="B282" s="7"/>
      <c r="C282" s="115">
        <v>125</v>
      </c>
      <c r="D282" s="131">
        <f>D280+D281</f>
        <v>5.68</v>
      </c>
      <c r="E282" s="131">
        <f>E280+E281</f>
        <v>7.88</v>
      </c>
      <c r="F282" s="131">
        <f>F280+F281</f>
        <v>25.08</v>
      </c>
      <c r="G282" s="131">
        <f>G280+G281</f>
        <v>195.5</v>
      </c>
      <c r="H282" s="117"/>
    </row>
    <row r="283" spans="1:8" ht="15">
      <c r="A283" s="76"/>
      <c r="B283" s="77"/>
      <c r="C283" s="77"/>
      <c r="D283" s="121"/>
      <c r="E283" s="121"/>
      <c r="F283" s="121"/>
      <c r="G283" s="121"/>
      <c r="H283" s="78"/>
    </row>
    <row r="284" spans="1:8" ht="18" customHeight="1">
      <c r="A284" s="164" t="s">
        <v>14</v>
      </c>
      <c r="B284" s="19" t="s">
        <v>190</v>
      </c>
      <c r="C284" s="124">
        <v>150</v>
      </c>
      <c r="D284" s="130">
        <v>3.85</v>
      </c>
      <c r="E284" s="130">
        <v>5.2</v>
      </c>
      <c r="F284" s="130">
        <v>11.03</v>
      </c>
      <c r="G284" s="130">
        <v>116.11</v>
      </c>
      <c r="H284" s="117" t="s">
        <v>146</v>
      </c>
    </row>
    <row r="285" spans="1:8" ht="15">
      <c r="A285" s="164"/>
      <c r="B285" s="19" t="s">
        <v>131</v>
      </c>
      <c r="C285" s="124">
        <v>50</v>
      </c>
      <c r="D285" s="131">
        <v>7.5</v>
      </c>
      <c r="E285" s="131">
        <v>5.4</v>
      </c>
      <c r="F285" s="131">
        <v>4.6</v>
      </c>
      <c r="G285" s="131">
        <v>94.3</v>
      </c>
      <c r="H285" s="117" t="s">
        <v>80</v>
      </c>
    </row>
    <row r="286" spans="1:8" ht="15">
      <c r="A286" s="164"/>
      <c r="B286" s="29" t="s">
        <v>121</v>
      </c>
      <c r="C286" s="115">
        <v>110</v>
      </c>
      <c r="D286" s="131">
        <v>2.6</v>
      </c>
      <c r="E286" s="131">
        <v>5.2</v>
      </c>
      <c r="F286" s="131">
        <v>25.1</v>
      </c>
      <c r="G286" s="131">
        <v>187.65</v>
      </c>
      <c r="H286" s="117" t="s">
        <v>85</v>
      </c>
    </row>
    <row r="287" spans="1:8" ht="15">
      <c r="A287" s="164"/>
      <c r="B287" s="7" t="s">
        <v>122</v>
      </c>
      <c r="C287" s="115">
        <v>30</v>
      </c>
      <c r="D287" s="131" t="s">
        <v>206</v>
      </c>
      <c r="E287" s="131">
        <v>2.2</v>
      </c>
      <c r="F287" s="131">
        <v>3.1</v>
      </c>
      <c r="G287" s="131">
        <v>34</v>
      </c>
      <c r="H287" s="117" t="s">
        <v>143</v>
      </c>
    </row>
    <row r="288" spans="1:8" ht="15">
      <c r="A288" s="164"/>
      <c r="B288" s="7" t="s">
        <v>26</v>
      </c>
      <c r="C288" s="115">
        <v>150</v>
      </c>
      <c r="D288" s="131">
        <v>0.23</v>
      </c>
      <c r="E288" s="131">
        <v>0</v>
      </c>
      <c r="F288" s="131">
        <v>18.6</v>
      </c>
      <c r="G288" s="131">
        <v>71.28</v>
      </c>
      <c r="H288" s="117" t="s">
        <v>62</v>
      </c>
    </row>
    <row r="289" spans="1:8" ht="15">
      <c r="A289" s="164"/>
      <c r="B289" s="7" t="s">
        <v>15</v>
      </c>
      <c r="C289" s="115">
        <v>40</v>
      </c>
      <c r="D289" s="131">
        <v>3</v>
      </c>
      <c r="E289" s="131">
        <v>0.3</v>
      </c>
      <c r="F289" s="131">
        <v>15.6</v>
      </c>
      <c r="G289" s="131">
        <v>75.6</v>
      </c>
      <c r="H289" s="117" t="s">
        <v>68</v>
      </c>
    </row>
    <row r="290" spans="1:8" ht="15">
      <c r="A290" s="7" t="s">
        <v>118</v>
      </c>
      <c r="B290" s="22"/>
      <c r="C290" s="83">
        <f>C284+C285+C286+C287+C288+C289</f>
        <v>530</v>
      </c>
      <c r="D290" s="114">
        <f>D284+D285+D286+D288+D289</f>
        <v>17.18</v>
      </c>
      <c r="E290" s="114">
        <f>E284+E285+E286+E287+E288+E289</f>
        <v>18.3</v>
      </c>
      <c r="F290" s="114">
        <f>F284+F285+F286+F287+F288+F289</f>
        <v>78.03</v>
      </c>
      <c r="G290" s="114">
        <f>G284+G285+G286+G287+G288+G289</f>
        <v>578.94</v>
      </c>
      <c r="H290" s="83"/>
    </row>
    <row r="291" spans="1:8" ht="15">
      <c r="A291" s="76"/>
      <c r="B291" s="77"/>
      <c r="C291" s="77"/>
      <c r="D291" s="77"/>
      <c r="E291" s="77"/>
      <c r="F291" s="77"/>
      <c r="G291" s="77"/>
      <c r="H291" s="78"/>
    </row>
    <row r="292" spans="1:8" ht="15">
      <c r="A292" s="177" t="s">
        <v>98</v>
      </c>
      <c r="B292" s="19" t="s">
        <v>156</v>
      </c>
      <c r="C292" s="124">
        <v>130</v>
      </c>
      <c r="D292" s="130">
        <v>16.3</v>
      </c>
      <c r="E292" s="130">
        <v>13.28</v>
      </c>
      <c r="F292" s="130">
        <v>11.03</v>
      </c>
      <c r="G292" s="130">
        <v>228</v>
      </c>
      <c r="H292" s="117" t="s">
        <v>94</v>
      </c>
    </row>
    <row r="293" spans="1:8" ht="15">
      <c r="A293" s="177"/>
      <c r="B293" s="7" t="s">
        <v>17</v>
      </c>
      <c r="C293" s="115">
        <v>150</v>
      </c>
      <c r="D293" s="131">
        <v>0</v>
      </c>
      <c r="E293" s="131">
        <v>0</v>
      </c>
      <c r="F293" s="131">
        <v>5</v>
      </c>
      <c r="G293" s="131">
        <v>18.7</v>
      </c>
      <c r="H293" s="117" t="s">
        <v>59</v>
      </c>
    </row>
    <row r="294" spans="1:8" ht="15">
      <c r="A294" s="177"/>
      <c r="B294" s="7" t="s">
        <v>27</v>
      </c>
      <c r="C294" s="115">
        <v>25</v>
      </c>
      <c r="D294" s="131">
        <v>1.5</v>
      </c>
      <c r="E294" s="131">
        <v>0.1</v>
      </c>
      <c r="F294" s="131">
        <v>10</v>
      </c>
      <c r="G294" s="131">
        <v>47.4</v>
      </c>
      <c r="H294" s="117" t="s">
        <v>67</v>
      </c>
    </row>
    <row r="295" spans="1:8" ht="46.5">
      <c r="A295" s="82" t="s">
        <v>119</v>
      </c>
      <c r="B295" s="22"/>
      <c r="C295" s="83">
        <f>C292+C293+C294</f>
        <v>305</v>
      </c>
      <c r="D295" s="114">
        <f>D292+D293+D294</f>
        <v>17.8</v>
      </c>
      <c r="E295" s="114">
        <f>E292+E293+E294</f>
        <v>13.379999999999999</v>
      </c>
      <c r="F295" s="114">
        <f>F292+F293+F294</f>
        <v>26.03</v>
      </c>
      <c r="G295" s="114">
        <f>G292+G293+G294</f>
        <v>294.09999999999997</v>
      </c>
      <c r="H295" s="83"/>
    </row>
    <row r="296" spans="1:8" ht="15">
      <c r="A296" s="76"/>
      <c r="B296" s="77"/>
      <c r="C296" s="77"/>
      <c r="D296" s="77"/>
      <c r="E296" s="77"/>
      <c r="F296" s="77"/>
      <c r="G296" s="77"/>
      <c r="H296" s="78"/>
    </row>
    <row r="297" spans="1:15" ht="30.75">
      <c r="A297" s="95" t="s">
        <v>39</v>
      </c>
      <c r="B297" s="34"/>
      <c r="C297" s="84"/>
      <c r="D297" s="84">
        <f>D278+D282+D290+D295</f>
        <v>51.260000000000005</v>
      </c>
      <c r="E297" s="84">
        <f>E278+E282+E290+E295</f>
        <v>51.94</v>
      </c>
      <c r="F297" s="84">
        <f>F278+F282+F290+F295</f>
        <v>157.93</v>
      </c>
      <c r="G297" s="84">
        <f>G278+G282+G290+G295</f>
        <v>1371.33</v>
      </c>
      <c r="H297" s="84"/>
      <c r="I297" s="102"/>
      <c r="J297" s="18"/>
      <c r="K297" s="18"/>
      <c r="L297" s="18"/>
      <c r="M297" s="18"/>
      <c r="N297" s="18"/>
      <c r="O297" s="18"/>
    </row>
    <row r="298" spans="1:15" s="96" customFormat="1" ht="15">
      <c r="A298" s="43"/>
      <c r="B298" s="44"/>
      <c r="C298" s="45"/>
      <c r="D298" s="45"/>
      <c r="E298" s="45"/>
      <c r="F298" s="45"/>
      <c r="G298" s="45"/>
      <c r="H298" s="45"/>
      <c r="I298" s="18"/>
      <c r="J298" s="18"/>
      <c r="K298" s="18"/>
      <c r="L298" s="18"/>
      <c r="M298" s="18"/>
      <c r="N298" s="18"/>
      <c r="O298" s="18"/>
    </row>
    <row r="299" spans="1:8" s="18" customFormat="1" ht="15">
      <c r="A299" s="5"/>
      <c r="B299" s="6"/>
      <c r="C299" s="13"/>
      <c r="D299" s="13"/>
      <c r="E299" s="13"/>
      <c r="F299" s="13"/>
      <c r="G299" s="13"/>
      <c r="H299" s="13"/>
    </row>
    <row r="300" spans="1:8" s="18" customFormat="1" ht="15">
      <c r="A300" s="5"/>
      <c r="B300" s="6"/>
      <c r="C300" s="13"/>
      <c r="D300" s="13"/>
      <c r="E300" s="13"/>
      <c r="F300" s="13"/>
      <c r="G300" s="13"/>
      <c r="H300" s="13"/>
    </row>
    <row r="301" spans="1:8" s="18" customFormat="1" ht="15">
      <c r="A301" s="5"/>
      <c r="B301" s="6"/>
      <c r="C301" s="13"/>
      <c r="D301" s="13"/>
      <c r="E301" s="13"/>
      <c r="F301" s="13"/>
      <c r="G301" s="13"/>
      <c r="H301" s="13"/>
    </row>
    <row r="302" spans="1:8" s="18" customFormat="1" ht="15">
      <c r="A302" s="5"/>
      <c r="B302" s="6"/>
      <c r="C302" s="13"/>
      <c r="D302" s="13"/>
      <c r="E302" s="13"/>
      <c r="F302" s="13"/>
      <c r="G302" s="13"/>
      <c r="H302" s="13"/>
    </row>
    <row r="303" spans="1:15" s="97" customFormat="1" ht="15">
      <c r="A303" s="98"/>
      <c r="B303" s="99"/>
      <c r="C303" s="100"/>
      <c r="D303" s="100"/>
      <c r="E303" s="100"/>
      <c r="F303" s="100"/>
      <c r="G303" s="100"/>
      <c r="H303" s="100"/>
      <c r="I303" s="18"/>
      <c r="J303" s="18"/>
      <c r="K303" s="18"/>
      <c r="L303" s="18"/>
      <c r="M303" s="18"/>
      <c r="N303" s="18"/>
      <c r="O303" s="18"/>
    </row>
    <row r="304" spans="1:8" ht="15">
      <c r="A304" s="173" t="s">
        <v>1</v>
      </c>
      <c r="B304" s="167" t="s">
        <v>2</v>
      </c>
      <c r="C304" s="167" t="s">
        <v>9</v>
      </c>
      <c r="D304" s="176" t="s">
        <v>3</v>
      </c>
      <c r="E304" s="176"/>
      <c r="F304" s="176"/>
      <c r="G304" s="167" t="s">
        <v>7</v>
      </c>
      <c r="H304" s="167" t="s">
        <v>8</v>
      </c>
    </row>
    <row r="305" spans="1:8" ht="15">
      <c r="A305" s="173"/>
      <c r="B305" s="167"/>
      <c r="C305" s="167"/>
      <c r="D305" s="59" t="s">
        <v>4</v>
      </c>
      <c r="E305" s="59" t="s">
        <v>5</v>
      </c>
      <c r="F305" s="59" t="s">
        <v>6</v>
      </c>
      <c r="G305" s="167"/>
      <c r="H305" s="167"/>
    </row>
    <row r="306" spans="1:8" ht="30.75">
      <c r="A306" s="19" t="s">
        <v>185</v>
      </c>
      <c r="B306" s="58"/>
      <c r="C306" s="58"/>
      <c r="D306" s="118"/>
      <c r="E306" s="119"/>
      <c r="F306" s="119"/>
      <c r="G306" s="119"/>
      <c r="H306" s="120"/>
    </row>
    <row r="307" spans="1:8" ht="15">
      <c r="A307" s="164" t="s">
        <v>10</v>
      </c>
      <c r="B307" s="29" t="s">
        <v>34</v>
      </c>
      <c r="C307" s="115">
        <v>150</v>
      </c>
      <c r="D307" s="130">
        <v>5.27</v>
      </c>
      <c r="E307" s="130">
        <v>8.51</v>
      </c>
      <c r="F307" s="130">
        <v>11.66</v>
      </c>
      <c r="G307" s="130">
        <v>192.76</v>
      </c>
      <c r="H307" s="117" t="s">
        <v>184</v>
      </c>
    </row>
    <row r="308" spans="1:8" ht="15">
      <c r="A308" s="164"/>
      <c r="B308" s="7" t="s">
        <v>25</v>
      </c>
      <c r="C308" s="115">
        <v>150</v>
      </c>
      <c r="D308" s="131">
        <v>4.32</v>
      </c>
      <c r="E308" s="131">
        <v>4.86</v>
      </c>
      <c r="F308" s="131">
        <v>15.2</v>
      </c>
      <c r="G308" s="131">
        <v>118.61</v>
      </c>
      <c r="H308" s="117" t="s">
        <v>63</v>
      </c>
    </row>
    <row r="309" spans="1:8" ht="15">
      <c r="A309" s="164"/>
      <c r="B309" s="68" t="s">
        <v>12</v>
      </c>
      <c r="C309" s="136" t="s">
        <v>163</v>
      </c>
      <c r="D309" s="131">
        <v>2.01</v>
      </c>
      <c r="E309" s="131">
        <v>3.87</v>
      </c>
      <c r="F309" s="131">
        <v>12.13</v>
      </c>
      <c r="G309" s="131">
        <v>91.33</v>
      </c>
      <c r="H309" s="71" t="s">
        <v>66</v>
      </c>
    </row>
    <row r="310" spans="1:8" ht="15">
      <c r="A310" s="67" t="s">
        <v>164</v>
      </c>
      <c r="B310" s="7"/>
      <c r="C310" s="134">
        <v>334</v>
      </c>
      <c r="D310" s="114">
        <f>D307+D308+D309</f>
        <v>11.6</v>
      </c>
      <c r="E310" s="114">
        <f>E307+E308+E309</f>
        <v>17.240000000000002</v>
      </c>
      <c r="F310" s="114">
        <f>F307+F308+F309</f>
        <v>38.99</v>
      </c>
      <c r="G310" s="114">
        <f>G307+G308+G309</f>
        <v>402.7</v>
      </c>
      <c r="H310" s="59"/>
    </row>
    <row r="311" spans="1:8" ht="15">
      <c r="A311" s="40"/>
      <c r="B311" s="37"/>
      <c r="C311" s="73"/>
      <c r="D311" s="61"/>
      <c r="E311" s="61"/>
      <c r="F311" s="61"/>
      <c r="G311" s="61"/>
      <c r="H311" s="62"/>
    </row>
    <row r="312" spans="1:8" ht="15">
      <c r="A312" s="7" t="s">
        <v>117</v>
      </c>
      <c r="B312" s="19" t="s">
        <v>218</v>
      </c>
      <c r="C312" s="115">
        <v>100</v>
      </c>
      <c r="D312" s="130">
        <v>0.16</v>
      </c>
      <c r="E312" s="130">
        <v>0</v>
      </c>
      <c r="F312" s="130">
        <v>8.9</v>
      </c>
      <c r="G312" s="130">
        <v>34.22</v>
      </c>
      <c r="H312" s="117" t="s">
        <v>62</v>
      </c>
    </row>
    <row r="313" spans="1:8" ht="15">
      <c r="A313" s="67" t="s">
        <v>170</v>
      </c>
      <c r="B313" s="7"/>
      <c r="C313" s="115">
        <v>100</v>
      </c>
      <c r="D313" s="130">
        <v>0.16</v>
      </c>
      <c r="E313" s="130">
        <v>0</v>
      </c>
      <c r="F313" s="130">
        <v>8.9</v>
      </c>
      <c r="G313" s="130">
        <v>34.22</v>
      </c>
      <c r="H313" s="117"/>
    </row>
    <row r="314" spans="1:8" ht="15">
      <c r="A314" s="76"/>
      <c r="B314" s="77"/>
      <c r="C314" s="77"/>
      <c r="D314" s="121"/>
      <c r="E314" s="121"/>
      <c r="F314" s="121"/>
      <c r="G314" s="121"/>
      <c r="H314" s="78"/>
    </row>
    <row r="315" spans="1:8" ht="15">
      <c r="A315" s="164" t="s">
        <v>14</v>
      </c>
      <c r="B315" s="19" t="s">
        <v>134</v>
      </c>
      <c r="C315" s="124">
        <v>150</v>
      </c>
      <c r="D315" s="110">
        <v>1.028</v>
      </c>
      <c r="E315" s="110">
        <v>2.315</v>
      </c>
      <c r="F315" s="110">
        <v>6.723</v>
      </c>
      <c r="G315" s="110">
        <v>50.162</v>
      </c>
      <c r="H315" s="117" t="s">
        <v>73</v>
      </c>
    </row>
    <row r="316" spans="1:8" ht="15">
      <c r="A316" s="164"/>
      <c r="B316" s="19" t="s">
        <v>135</v>
      </c>
      <c r="C316" s="124">
        <v>120</v>
      </c>
      <c r="D316" s="110">
        <v>13.1</v>
      </c>
      <c r="E316" s="110">
        <v>10.8</v>
      </c>
      <c r="F316" s="110">
        <v>30.7</v>
      </c>
      <c r="G316" s="110">
        <v>276.1</v>
      </c>
      <c r="H316" s="117" t="s">
        <v>79</v>
      </c>
    </row>
    <row r="317" spans="1:8" ht="15">
      <c r="A317" s="164"/>
      <c r="B317" s="19" t="s">
        <v>107</v>
      </c>
      <c r="C317" s="124">
        <v>40</v>
      </c>
      <c r="D317" s="110">
        <v>0.5</v>
      </c>
      <c r="E317" s="110">
        <v>3</v>
      </c>
      <c r="F317" s="110">
        <v>3.7</v>
      </c>
      <c r="G317" s="110">
        <v>48</v>
      </c>
      <c r="H317" s="117" t="s">
        <v>69</v>
      </c>
    </row>
    <row r="318" spans="1:8" ht="15">
      <c r="A318" s="164"/>
      <c r="B318" s="19" t="s">
        <v>102</v>
      </c>
      <c r="C318" s="124">
        <v>30</v>
      </c>
      <c r="D318" s="110">
        <v>0.54</v>
      </c>
      <c r="E318" s="110">
        <v>1.86</v>
      </c>
      <c r="F318" s="110">
        <v>3.46</v>
      </c>
      <c r="G318" s="110">
        <v>33.45</v>
      </c>
      <c r="H318" s="123" t="s">
        <v>143</v>
      </c>
    </row>
    <row r="319" spans="1:8" ht="15">
      <c r="A319" s="164"/>
      <c r="B319" s="7" t="s">
        <v>36</v>
      </c>
      <c r="C319" s="115">
        <v>150</v>
      </c>
      <c r="D319" s="110">
        <v>0.52</v>
      </c>
      <c r="E319" s="110">
        <v>0</v>
      </c>
      <c r="F319" s="110">
        <v>15.59</v>
      </c>
      <c r="G319" s="110">
        <v>60.86</v>
      </c>
      <c r="H319" s="117" t="s">
        <v>62</v>
      </c>
    </row>
    <row r="320" spans="1:8" ht="15">
      <c r="A320" s="164"/>
      <c r="B320" s="7" t="s">
        <v>15</v>
      </c>
      <c r="C320" s="115">
        <v>40</v>
      </c>
      <c r="D320" s="110">
        <v>3</v>
      </c>
      <c r="E320" s="110">
        <v>0.3</v>
      </c>
      <c r="F320" s="110">
        <v>15.6</v>
      </c>
      <c r="G320" s="110">
        <v>75.6</v>
      </c>
      <c r="H320" s="117" t="s">
        <v>68</v>
      </c>
    </row>
    <row r="321" spans="1:8" ht="15">
      <c r="A321" s="7" t="s">
        <v>118</v>
      </c>
      <c r="B321" s="22"/>
      <c r="C321" s="115">
        <f>C315+C316+C317+C318+C319+C320</f>
        <v>530</v>
      </c>
      <c r="D321" s="112">
        <f>D315+D316+D317+D318+D319+D320</f>
        <v>18.688</v>
      </c>
      <c r="E321" s="112">
        <f>E315+E316+E317+E318+E319+E320</f>
        <v>18.275000000000002</v>
      </c>
      <c r="F321" s="112">
        <f>F315+F316+F317+F318+F319+F320</f>
        <v>75.773</v>
      </c>
      <c r="G321" s="112">
        <f>G315+G316+G317+G318+G319+G320</f>
        <v>544.172</v>
      </c>
      <c r="H321" s="117"/>
    </row>
    <row r="322" spans="1:8" ht="15">
      <c r="A322" s="76"/>
      <c r="B322" s="77"/>
      <c r="C322" s="77"/>
      <c r="D322" s="77"/>
      <c r="E322" s="77"/>
      <c r="F322" s="77"/>
      <c r="G322" s="77"/>
      <c r="H322" s="78"/>
    </row>
    <row r="323" spans="1:8" ht="15.75" customHeight="1">
      <c r="A323" s="177" t="s">
        <v>98</v>
      </c>
      <c r="B323" s="19" t="s">
        <v>45</v>
      </c>
      <c r="C323" s="124">
        <v>110</v>
      </c>
      <c r="D323" s="110">
        <v>4.1</v>
      </c>
      <c r="E323" s="110">
        <v>0.5</v>
      </c>
      <c r="F323" s="110">
        <v>21.3</v>
      </c>
      <c r="G323" s="110">
        <v>106.3</v>
      </c>
      <c r="H323" s="117" t="s">
        <v>86</v>
      </c>
    </row>
    <row r="324" spans="1:8" ht="15">
      <c r="A324" s="177"/>
      <c r="B324" s="7" t="s">
        <v>129</v>
      </c>
      <c r="C324" s="115">
        <v>12</v>
      </c>
      <c r="D324" s="112">
        <v>0.1</v>
      </c>
      <c r="E324" s="112">
        <v>0</v>
      </c>
      <c r="F324" s="112">
        <v>23.4</v>
      </c>
      <c r="G324" s="112">
        <v>139</v>
      </c>
      <c r="H324" s="117" t="s">
        <v>148</v>
      </c>
    </row>
    <row r="325" spans="1:8" ht="15">
      <c r="A325" s="177"/>
      <c r="B325" s="7" t="s">
        <v>17</v>
      </c>
      <c r="C325" s="115">
        <v>150</v>
      </c>
      <c r="D325" s="110">
        <v>0</v>
      </c>
      <c r="E325" s="110">
        <v>0</v>
      </c>
      <c r="F325" s="110">
        <v>5</v>
      </c>
      <c r="G325" s="110">
        <v>18.7</v>
      </c>
      <c r="H325" s="117" t="s">
        <v>59</v>
      </c>
    </row>
    <row r="326" spans="1:8" ht="15">
      <c r="A326" s="177"/>
      <c r="B326" s="7" t="s">
        <v>27</v>
      </c>
      <c r="C326" s="156">
        <v>25</v>
      </c>
      <c r="D326" s="155">
        <v>1.5</v>
      </c>
      <c r="E326" s="155">
        <v>0.1</v>
      </c>
      <c r="F326" s="155">
        <v>10</v>
      </c>
      <c r="G326" s="155">
        <v>47.4</v>
      </c>
      <c r="H326" s="157" t="s">
        <v>67</v>
      </c>
    </row>
    <row r="327" spans="1:8" ht="15">
      <c r="A327" s="177"/>
      <c r="B327" s="7" t="s">
        <v>169</v>
      </c>
      <c r="C327" s="115">
        <v>150</v>
      </c>
      <c r="D327" s="110">
        <v>0.6</v>
      </c>
      <c r="E327" s="110">
        <v>0.6</v>
      </c>
      <c r="F327" s="110">
        <v>14.7</v>
      </c>
      <c r="G327" s="110">
        <v>66</v>
      </c>
      <c r="H327" s="163" t="s">
        <v>199</v>
      </c>
    </row>
    <row r="328" spans="1:8" ht="46.5">
      <c r="A328" s="82" t="s">
        <v>119</v>
      </c>
      <c r="B328" s="22"/>
      <c r="C328" s="83">
        <f>C323+C324+C325+C326+C327</f>
        <v>447</v>
      </c>
      <c r="D328" s="83">
        <f>D323+D324+D325+D326+D327</f>
        <v>6.299999999999999</v>
      </c>
      <c r="E328" s="83">
        <f>E323+E324+E325+E326+E327</f>
        <v>1.2</v>
      </c>
      <c r="F328" s="83">
        <f>F323+F324+F325+F326+F327</f>
        <v>74.4</v>
      </c>
      <c r="G328" s="83">
        <f>G323+G324+G325+G326+G327</f>
        <v>377.4</v>
      </c>
      <c r="H328" s="83"/>
    </row>
    <row r="329" spans="1:8" ht="15">
      <c r="A329" s="92"/>
      <c r="B329" s="37"/>
      <c r="C329" s="85"/>
      <c r="D329" s="85"/>
      <c r="E329" s="85"/>
      <c r="F329" s="85"/>
      <c r="G329" s="85"/>
      <c r="H329" s="86"/>
    </row>
    <row r="330" spans="1:8" ht="30.75">
      <c r="A330" s="9" t="s">
        <v>41</v>
      </c>
      <c r="B330" s="7"/>
      <c r="C330" s="59"/>
      <c r="D330" s="59">
        <f>D310+D313+D321+D328</f>
        <v>36.748</v>
      </c>
      <c r="E330" s="59">
        <f>E310+E313+E321+E328</f>
        <v>36.715</v>
      </c>
      <c r="F330" s="59">
        <f>F310+F313+F321+F328</f>
        <v>198.063</v>
      </c>
      <c r="G330" s="59">
        <f>G310+G313+G321+G328</f>
        <v>1358.492</v>
      </c>
      <c r="H330" s="59"/>
    </row>
    <row r="331" spans="1:8" ht="15">
      <c r="A331" s="5"/>
      <c r="B331" s="6"/>
      <c r="C331" s="13"/>
      <c r="D331" s="13"/>
      <c r="E331" s="13"/>
      <c r="F331" s="13"/>
      <c r="G331" s="13"/>
      <c r="H331" s="13"/>
    </row>
    <row r="332" spans="1:8" ht="15">
      <c r="A332" s="5"/>
      <c r="B332" s="6"/>
      <c r="C332" s="13"/>
      <c r="D332" s="13"/>
      <c r="E332" s="13"/>
      <c r="F332" s="13"/>
      <c r="G332" s="13"/>
      <c r="H332" s="13"/>
    </row>
    <row r="333" spans="1:8" ht="15">
      <c r="A333" s="5"/>
      <c r="B333" s="6"/>
      <c r="C333" s="13"/>
      <c r="D333" s="13"/>
      <c r="E333" s="13"/>
      <c r="F333" s="13"/>
      <c r="G333" s="13"/>
      <c r="H333" s="13"/>
    </row>
    <row r="334" spans="1:8" ht="15">
      <c r="A334" s="5"/>
      <c r="B334" s="6"/>
      <c r="C334" s="13"/>
      <c r="D334" s="13"/>
      <c r="E334" s="13"/>
      <c r="F334" s="13"/>
      <c r="G334" s="13"/>
      <c r="H334" s="13"/>
    </row>
    <row r="335" spans="1:8" ht="15">
      <c r="A335" s="5"/>
      <c r="B335" s="6"/>
      <c r="C335" s="13"/>
      <c r="D335" s="13"/>
      <c r="E335" s="13"/>
      <c r="F335" s="13"/>
      <c r="G335" s="13"/>
      <c r="H335" s="13"/>
    </row>
    <row r="336" spans="1:8" ht="15">
      <c r="A336" s="5"/>
      <c r="B336" s="6"/>
      <c r="C336" s="13"/>
      <c r="D336" s="13"/>
      <c r="E336" s="13"/>
      <c r="F336" s="13"/>
      <c r="G336" s="13"/>
      <c r="H336" s="13"/>
    </row>
    <row r="337" spans="1:8" ht="15">
      <c r="A337" s="173" t="s">
        <v>1</v>
      </c>
      <c r="B337" s="167" t="s">
        <v>2</v>
      </c>
      <c r="C337" s="167" t="s">
        <v>9</v>
      </c>
      <c r="D337" s="173" t="s">
        <v>3</v>
      </c>
      <c r="E337" s="173"/>
      <c r="F337" s="173"/>
      <c r="G337" s="167" t="s">
        <v>7</v>
      </c>
      <c r="H337" s="167" t="s">
        <v>8</v>
      </c>
    </row>
    <row r="338" spans="1:8" ht="15">
      <c r="A338" s="173"/>
      <c r="B338" s="167"/>
      <c r="C338" s="167"/>
      <c r="D338" s="59" t="s">
        <v>4</v>
      </c>
      <c r="E338" s="59" t="s">
        <v>5</v>
      </c>
      <c r="F338" s="59" t="s">
        <v>6</v>
      </c>
      <c r="G338" s="167"/>
      <c r="H338" s="167"/>
    </row>
    <row r="339" spans="1:8" ht="30.75">
      <c r="A339" s="19" t="s">
        <v>186</v>
      </c>
      <c r="B339" s="58"/>
      <c r="C339" s="58"/>
      <c r="D339" s="58"/>
      <c r="E339" s="58"/>
      <c r="F339" s="58"/>
      <c r="G339" s="58"/>
      <c r="H339" s="58"/>
    </row>
    <row r="340" spans="1:8" ht="15">
      <c r="A340" s="164" t="s">
        <v>10</v>
      </c>
      <c r="B340" s="29" t="s">
        <v>28</v>
      </c>
      <c r="C340" s="115">
        <v>150</v>
      </c>
      <c r="D340" s="130">
        <v>5.97</v>
      </c>
      <c r="E340" s="130">
        <v>8.91</v>
      </c>
      <c r="F340" s="130">
        <v>23.46</v>
      </c>
      <c r="G340" s="130">
        <v>197.35</v>
      </c>
      <c r="H340" s="117" t="s">
        <v>57</v>
      </c>
    </row>
    <row r="341" spans="1:8" ht="15">
      <c r="A341" s="164"/>
      <c r="B341" s="7" t="s">
        <v>17</v>
      </c>
      <c r="C341" s="115">
        <v>150</v>
      </c>
      <c r="D341" s="131">
        <v>0</v>
      </c>
      <c r="E341" s="131">
        <v>0</v>
      </c>
      <c r="F341" s="131">
        <v>5</v>
      </c>
      <c r="G341" s="131">
        <v>18.7</v>
      </c>
      <c r="H341" s="117" t="s">
        <v>63</v>
      </c>
    </row>
    <row r="342" spans="1:8" ht="15">
      <c r="A342" s="164"/>
      <c r="B342" s="68" t="s">
        <v>12</v>
      </c>
      <c r="C342" s="136" t="s">
        <v>163</v>
      </c>
      <c r="D342" s="131">
        <v>2.01</v>
      </c>
      <c r="E342" s="131">
        <v>3.87</v>
      </c>
      <c r="F342" s="131">
        <v>12.13</v>
      </c>
      <c r="G342" s="131">
        <v>91.33</v>
      </c>
      <c r="H342" s="71" t="s">
        <v>66</v>
      </c>
    </row>
    <row r="343" spans="1:8" ht="15">
      <c r="A343" s="67" t="s">
        <v>164</v>
      </c>
      <c r="B343" s="7"/>
      <c r="C343" s="134">
        <v>334</v>
      </c>
      <c r="D343" s="114">
        <f>D340+D341+D342</f>
        <v>7.9799999999999995</v>
      </c>
      <c r="E343" s="114">
        <f>E340+E341+E342</f>
        <v>12.780000000000001</v>
      </c>
      <c r="F343" s="114">
        <f>F340+F341+F342</f>
        <v>40.59</v>
      </c>
      <c r="G343" s="114">
        <f>G340+G341+G342</f>
        <v>307.38</v>
      </c>
      <c r="H343" s="59"/>
    </row>
    <row r="344" spans="1:8" ht="15">
      <c r="A344" s="40"/>
      <c r="B344" s="37"/>
      <c r="C344" s="73"/>
      <c r="D344" s="61"/>
      <c r="E344" s="61"/>
      <c r="F344" s="61"/>
      <c r="G344" s="61"/>
      <c r="H344" s="62"/>
    </row>
    <row r="345" spans="1:8" ht="15">
      <c r="A345" s="7" t="s">
        <v>117</v>
      </c>
      <c r="B345" s="7" t="s">
        <v>13</v>
      </c>
      <c r="C345" s="115">
        <v>100</v>
      </c>
      <c r="D345" s="130">
        <v>0</v>
      </c>
      <c r="E345" s="130">
        <v>0</v>
      </c>
      <c r="F345" s="130">
        <v>12</v>
      </c>
      <c r="G345" s="130">
        <v>48</v>
      </c>
      <c r="H345" s="117" t="s">
        <v>58</v>
      </c>
    </row>
    <row r="346" spans="1:8" ht="15">
      <c r="A346" s="67" t="s">
        <v>170</v>
      </c>
      <c r="B346" s="7"/>
      <c r="C346" s="115">
        <v>100</v>
      </c>
      <c r="D346" s="131">
        <v>0</v>
      </c>
      <c r="E346" s="131">
        <v>0</v>
      </c>
      <c r="F346" s="131">
        <v>12</v>
      </c>
      <c r="G346" s="131">
        <v>48</v>
      </c>
      <c r="H346" s="117"/>
    </row>
    <row r="347" spans="1:8" ht="15">
      <c r="A347" s="76"/>
      <c r="B347" s="77"/>
      <c r="C347" s="77"/>
      <c r="D347" s="121"/>
      <c r="E347" s="121"/>
      <c r="F347" s="121"/>
      <c r="G347" s="121"/>
      <c r="H347" s="78"/>
    </row>
    <row r="348" spans="1:8" ht="15">
      <c r="A348" s="164" t="s">
        <v>14</v>
      </c>
      <c r="B348" s="19" t="s">
        <v>192</v>
      </c>
      <c r="C348" s="124">
        <v>150</v>
      </c>
      <c r="D348" s="130">
        <v>1.023</v>
      </c>
      <c r="E348" s="130">
        <v>0.975</v>
      </c>
      <c r="F348" s="130">
        <v>7.66</v>
      </c>
      <c r="G348" s="130">
        <v>41.953</v>
      </c>
      <c r="H348" s="117" t="s">
        <v>146</v>
      </c>
    </row>
    <row r="349" spans="1:8" ht="15">
      <c r="A349" s="164"/>
      <c r="B349" s="19" t="s">
        <v>214</v>
      </c>
      <c r="C349" s="124">
        <v>50</v>
      </c>
      <c r="D349" s="148">
        <v>7.61</v>
      </c>
      <c r="E349" s="148">
        <v>2.45</v>
      </c>
      <c r="F349" s="148">
        <v>5.33</v>
      </c>
      <c r="G349" s="148">
        <v>74</v>
      </c>
      <c r="H349" s="158" t="s">
        <v>78</v>
      </c>
    </row>
    <row r="350" spans="1:8" ht="15">
      <c r="A350" s="164"/>
      <c r="B350" s="19" t="s">
        <v>106</v>
      </c>
      <c r="C350" s="124">
        <v>110</v>
      </c>
      <c r="D350" s="131">
        <v>2.3</v>
      </c>
      <c r="E350" s="131">
        <v>4.8</v>
      </c>
      <c r="F350" s="131">
        <v>12</v>
      </c>
      <c r="G350" s="131">
        <v>101.2</v>
      </c>
      <c r="H350" s="117" t="s">
        <v>84</v>
      </c>
    </row>
    <row r="351" spans="1:8" ht="15">
      <c r="A351" s="164"/>
      <c r="B351" s="19" t="s">
        <v>30</v>
      </c>
      <c r="C351" s="115">
        <v>150</v>
      </c>
      <c r="D351" s="131">
        <v>0.1</v>
      </c>
      <c r="E351" s="131">
        <v>0.1</v>
      </c>
      <c r="F351" s="131">
        <v>37.48</v>
      </c>
      <c r="G351" s="131">
        <v>56.58</v>
      </c>
      <c r="H351" s="117" t="s">
        <v>104</v>
      </c>
    </row>
    <row r="352" spans="1:8" ht="15">
      <c r="A352" s="164"/>
      <c r="B352" s="7" t="s">
        <v>15</v>
      </c>
      <c r="C352" s="115">
        <v>40</v>
      </c>
      <c r="D352" s="131">
        <v>3</v>
      </c>
      <c r="E352" s="131">
        <v>0.3</v>
      </c>
      <c r="F352" s="131">
        <v>15.6</v>
      </c>
      <c r="G352" s="131">
        <v>75.6</v>
      </c>
      <c r="H352" s="117" t="s">
        <v>68</v>
      </c>
    </row>
    <row r="353" spans="1:8" ht="15">
      <c r="A353" s="67" t="s">
        <v>167</v>
      </c>
      <c r="B353" s="7"/>
      <c r="C353" s="59">
        <f>C348+C349+C350+C351+C352</f>
        <v>500</v>
      </c>
      <c r="D353" s="114">
        <f>D348+D349+D350+D351+D352</f>
        <v>14.033</v>
      </c>
      <c r="E353" s="114">
        <f>E348+E349+E350+E351+E352</f>
        <v>8.625</v>
      </c>
      <c r="F353" s="114">
        <f>F348+F349+F350+F351+F352</f>
        <v>78.07</v>
      </c>
      <c r="G353" s="114">
        <f>G348+G349+G350+G351+G352</f>
        <v>349.33299999999997</v>
      </c>
      <c r="H353" s="59"/>
    </row>
    <row r="354" spans="1:8" ht="15">
      <c r="A354" s="76"/>
      <c r="B354" s="77"/>
      <c r="C354" s="77"/>
      <c r="D354" s="149"/>
      <c r="E354" s="149"/>
      <c r="F354" s="149"/>
      <c r="G354" s="149"/>
      <c r="H354" s="78"/>
    </row>
    <row r="355" spans="1:8" ht="15.75" customHeight="1">
      <c r="A355" s="177" t="s">
        <v>98</v>
      </c>
      <c r="B355" s="19" t="s">
        <v>193</v>
      </c>
      <c r="C355" s="124">
        <v>100</v>
      </c>
      <c r="D355" s="131">
        <v>15.92</v>
      </c>
      <c r="E355" s="131">
        <v>13.88</v>
      </c>
      <c r="F355" s="131">
        <v>16.7</v>
      </c>
      <c r="G355" s="131">
        <v>252.97</v>
      </c>
      <c r="H355" s="117" t="s">
        <v>149</v>
      </c>
    </row>
    <row r="356" spans="1:8" ht="15.75" customHeight="1">
      <c r="A356" s="177"/>
      <c r="B356" s="19" t="s">
        <v>194</v>
      </c>
      <c r="C356" s="124">
        <v>30</v>
      </c>
      <c r="D356" s="131">
        <v>0</v>
      </c>
      <c r="E356" s="131">
        <v>0</v>
      </c>
      <c r="F356" s="131">
        <v>14.9</v>
      </c>
      <c r="G356" s="131">
        <v>61.3</v>
      </c>
      <c r="H356" s="117" t="s">
        <v>195</v>
      </c>
    </row>
    <row r="357" spans="1:8" ht="15">
      <c r="A357" s="177"/>
      <c r="B357" s="7" t="s">
        <v>17</v>
      </c>
      <c r="C357" s="115">
        <v>150</v>
      </c>
      <c r="D357" s="131">
        <v>0</v>
      </c>
      <c r="E357" s="131">
        <v>0</v>
      </c>
      <c r="F357" s="131">
        <v>5</v>
      </c>
      <c r="G357" s="131">
        <v>18.7</v>
      </c>
      <c r="H357" s="117" t="s">
        <v>59</v>
      </c>
    </row>
    <row r="358" spans="1:8" ht="15">
      <c r="A358" s="177"/>
      <c r="B358" s="7" t="s">
        <v>27</v>
      </c>
      <c r="C358" s="115">
        <v>25</v>
      </c>
      <c r="D358" s="131">
        <v>1.5</v>
      </c>
      <c r="E358" s="131">
        <v>0.1</v>
      </c>
      <c r="F358" s="131">
        <v>10</v>
      </c>
      <c r="G358" s="131">
        <v>47.4</v>
      </c>
      <c r="H358" s="117" t="s">
        <v>67</v>
      </c>
    </row>
    <row r="359" spans="1:8" ht="46.5">
      <c r="A359" s="72" t="s">
        <v>168</v>
      </c>
      <c r="B359" s="7"/>
      <c r="C359" s="59">
        <f>C355+C356+C357+C358</f>
        <v>305</v>
      </c>
      <c r="D359" s="114">
        <f>D355+D357+D358</f>
        <v>17.42</v>
      </c>
      <c r="E359" s="114">
        <f>E355+E356+E357+E358</f>
        <v>13.98</v>
      </c>
      <c r="F359" s="114">
        <f>F355+F356+F357+F358</f>
        <v>46.6</v>
      </c>
      <c r="G359" s="114">
        <f>G355+G356+G357+G358</f>
        <v>380.36999999999995</v>
      </c>
      <c r="H359" s="59"/>
    </row>
    <row r="360" spans="1:8" ht="15">
      <c r="A360" s="40"/>
      <c r="B360" s="42"/>
      <c r="C360" s="61"/>
      <c r="D360" s="61"/>
      <c r="E360" s="61"/>
      <c r="F360" s="61"/>
      <c r="G360" s="61"/>
      <c r="H360" s="62"/>
    </row>
    <row r="361" spans="1:8" ht="30.75">
      <c r="A361" s="9" t="s">
        <v>42</v>
      </c>
      <c r="B361" s="7"/>
      <c r="C361" s="59"/>
      <c r="D361" s="59">
        <f>D343+D346+D353+D359</f>
        <v>39.433</v>
      </c>
      <c r="E361" s="59">
        <f>E343+E346+E353+E359</f>
        <v>35.385000000000005</v>
      </c>
      <c r="F361" s="59">
        <f>F343+F346+F353+F359</f>
        <v>177.26</v>
      </c>
      <c r="G361" s="59">
        <f>G343+G346+G353+G359</f>
        <v>1085.0829999999999</v>
      </c>
      <c r="H361" s="59"/>
    </row>
    <row r="362" spans="1:8" ht="15">
      <c r="A362" s="5"/>
      <c r="B362" s="6"/>
      <c r="C362" s="13"/>
      <c r="D362" s="13"/>
      <c r="E362" s="13"/>
      <c r="F362" s="13"/>
      <c r="G362" s="13"/>
      <c r="H362" s="13"/>
    </row>
    <row r="363" spans="1:8" ht="15">
      <c r="A363" s="5"/>
      <c r="B363" s="6"/>
      <c r="C363" s="13"/>
      <c r="D363" s="13"/>
      <c r="E363" s="13"/>
      <c r="F363" s="13"/>
      <c r="G363" s="13"/>
      <c r="H363" s="13"/>
    </row>
    <row r="364" spans="1:8" ht="15">
      <c r="A364" s="5"/>
      <c r="B364" s="6"/>
      <c r="C364" s="13"/>
      <c r="D364" s="13"/>
      <c r="E364" s="13"/>
      <c r="F364" s="13"/>
      <c r="G364" s="13"/>
      <c r="H364" s="13"/>
    </row>
    <row r="365" spans="1:8" ht="15">
      <c r="A365" s="5"/>
      <c r="B365" s="6"/>
      <c r="C365" s="13"/>
      <c r="D365" s="13"/>
      <c r="E365" s="13"/>
      <c r="F365" s="13"/>
      <c r="G365" s="13"/>
      <c r="H365" s="13"/>
    </row>
    <row r="366" spans="1:8" ht="15">
      <c r="A366" s="5"/>
      <c r="B366" s="6"/>
      <c r="C366" s="13"/>
      <c r="D366" s="13"/>
      <c r="E366" s="13"/>
      <c r="F366" s="13"/>
      <c r="G366" s="13"/>
      <c r="H366" s="13"/>
    </row>
    <row r="367" spans="1:8" ht="15">
      <c r="A367" s="5"/>
      <c r="B367" s="6"/>
      <c r="C367" s="13"/>
      <c r="D367" s="13"/>
      <c r="E367" s="13"/>
      <c r="F367" s="13"/>
      <c r="G367" s="13"/>
      <c r="H367" s="13"/>
    </row>
    <row r="368" spans="1:8" ht="15">
      <c r="A368" s="5"/>
      <c r="B368" s="6"/>
      <c r="C368" s="13"/>
      <c r="D368" s="13"/>
      <c r="E368" s="13"/>
      <c r="F368" s="13"/>
      <c r="G368" s="13"/>
      <c r="H368" s="13"/>
    </row>
    <row r="369" spans="1:8" ht="15">
      <c r="A369" s="5"/>
      <c r="B369" s="6"/>
      <c r="C369" s="13"/>
      <c r="D369" s="13"/>
      <c r="E369" s="13"/>
      <c r="F369" s="13"/>
      <c r="G369" s="13"/>
      <c r="H369" s="13"/>
    </row>
    <row r="370" spans="1:8" ht="30.75">
      <c r="A370" s="9" t="s">
        <v>43</v>
      </c>
      <c r="B370" s="7"/>
      <c r="C370" s="59"/>
      <c r="D370" s="16" t="e">
        <f>D361+D330+D297+D263+D230+D198+D167+#REF!+D94+D60</f>
        <v>#REF!</v>
      </c>
      <c r="E370" s="16" t="e">
        <f>E361+E330+E297+E263+E230+E198+E167+#REF!+E94+E60</f>
        <v>#REF!</v>
      </c>
      <c r="F370" s="16" t="e">
        <f>F361+F330+F297+F263+F230+F198+F167+#REF!+F94+F60</f>
        <v>#REF!</v>
      </c>
      <c r="G370" s="16" t="e">
        <f>G361+G330+G297+G263+G230+G198+G167+#REF!+G94+G60</f>
        <v>#REF!</v>
      </c>
      <c r="H370" s="59"/>
    </row>
    <row r="371" spans="1:8" ht="30.75">
      <c r="A371" s="9" t="s">
        <v>44</v>
      </c>
      <c r="B371" s="57" t="s">
        <v>47</v>
      </c>
      <c r="C371" s="19"/>
      <c r="D371" s="59"/>
      <c r="E371" s="59"/>
      <c r="F371" s="59"/>
      <c r="G371" s="59"/>
      <c r="H371" s="59"/>
    </row>
    <row r="372" spans="1:8" ht="78">
      <c r="A372" s="79" t="s">
        <v>187</v>
      </c>
      <c r="B372" s="80"/>
      <c r="C372" s="81"/>
      <c r="D372" s="81"/>
      <c r="E372" s="81"/>
      <c r="F372" s="81"/>
      <c r="G372" s="81"/>
      <c r="H372" s="81"/>
    </row>
    <row r="373" spans="1:8" ht="15">
      <c r="A373" s="23"/>
      <c r="B373" s="23"/>
      <c r="C373" s="23"/>
      <c r="D373" s="23"/>
      <c r="E373" s="23"/>
      <c r="F373" s="23"/>
      <c r="G373" s="23"/>
      <c r="H373" s="23"/>
    </row>
  </sheetData>
  <sheetProtection/>
  <mergeCells count="107">
    <mergeCell ref="B11:G11"/>
    <mergeCell ref="A292:A294"/>
    <mergeCell ref="A315:A320"/>
    <mergeCell ref="A323:A327"/>
    <mergeCell ref="A5:H5"/>
    <mergeCell ref="A9:H9"/>
    <mergeCell ref="A14:H14"/>
    <mergeCell ref="A15:H15"/>
    <mergeCell ref="A16:H16"/>
    <mergeCell ref="A17:H17"/>
    <mergeCell ref="C71:C72"/>
    <mergeCell ref="D71:F71"/>
    <mergeCell ref="G71:G72"/>
    <mergeCell ref="H71:H72"/>
    <mergeCell ref="A37:A38"/>
    <mergeCell ref="B37:B38"/>
    <mergeCell ref="C37:C38"/>
    <mergeCell ref="D37:F37"/>
    <mergeCell ref="G37:G38"/>
    <mergeCell ref="H37:H38"/>
    <mergeCell ref="B73:H73"/>
    <mergeCell ref="A81:H81"/>
    <mergeCell ref="A82:A86"/>
    <mergeCell ref="A88:H88"/>
    <mergeCell ref="A48:H48"/>
    <mergeCell ref="A49:A52"/>
    <mergeCell ref="A54:H54"/>
    <mergeCell ref="A55:A57"/>
    <mergeCell ref="A71:A72"/>
    <mergeCell ref="B71:B72"/>
    <mergeCell ref="A110:A111"/>
    <mergeCell ref="B110:B111"/>
    <mergeCell ref="C110:C111"/>
    <mergeCell ref="D110:F110"/>
    <mergeCell ref="G110:G111"/>
    <mergeCell ref="H110:H111"/>
    <mergeCell ref="A113:A115"/>
    <mergeCell ref="A120:H120"/>
    <mergeCell ref="A121:A125"/>
    <mergeCell ref="A127:H127"/>
    <mergeCell ref="A128:A132"/>
    <mergeCell ref="A143:A144"/>
    <mergeCell ref="B143:B144"/>
    <mergeCell ref="C143:C144"/>
    <mergeCell ref="D143:F143"/>
    <mergeCell ref="G143:G144"/>
    <mergeCell ref="H143:H144"/>
    <mergeCell ref="A146:A148"/>
    <mergeCell ref="A153:H153"/>
    <mergeCell ref="A154:A159"/>
    <mergeCell ref="A161:H161"/>
    <mergeCell ref="A162:A164"/>
    <mergeCell ref="A166:H166"/>
    <mergeCell ref="A174:A175"/>
    <mergeCell ref="B174:B175"/>
    <mergeCell ref="C174:C175"/>
    <mergeCell ref="D174:F174"/>
    <mergeCell ref="G174:G175"/>
    <mergeCell ref="H174:H175"/>
    <mergeCell ref="A177:A179"/>
    <mergeCell ref="A185:A189"/>
    <mergeCell ref="A192:A195"/>
    <mergeCell ref="A207:A208"/>
    <mergeCell ref="B207:B208"/>
    <mergeCell ref="C207:C208"/>
    <mergeCell ref="D207:F207"/>
    <mergeCell ref="G207:G208"/>
    <mergeCell ref="H207:H208"/>
    <mergeCell ref="A210:A212"/>
    <mergeCell ref="A217:H217"/>
    <mergeCell ref="A218:A221"/>
    <mergeCell ref="A223:H223"/>
    <mergeCell ref="A224:A226"/>
    <mergeCell ref="A228:H228"/>
    <mergeCell ref="A229:H229"/>
    <mergeCell ref="A240:A241"/>
    <mergeCell ref="B240:B241"/>
    <mergeCell ref="C240:C241"/>
    <mergeCell ref="D240:F240"/>
    <mergeCell ref="G240:G241"/>
    <mergeCell ref="H240:H241"/>
    <mergeCell ref="A251:A255"/>
    <mergeCell ref="A258:A260"/>
    <mergeCell ref="A272:A273"/>
    <mergeCell ref="B272:B273"/>
    <mergeCell ref="C272:C273"/>
    <mergeCell ref="D272:F272"/>
    <mergeCell ref="H337:H338"/>
    <mergeCell ref="G272:G273"/>
    <mergeCell ref="H272:H273"/>
    <mergeCell ref="A275:A277"/>
    <mergeCell ref="A304:A305"/>
    <mergeCell ref="B304:B305"/>
    <mergeCell ref="C304:C305"/>
    <mergeCell ref="D304:F304"/>
    <mergeCell ref="G304:G305"/>
    <mergeCell ref="A284:A289"/>
    <mergeCell ref="A340:A342"/>
    <mergeCell ref="A348:A352"/>
    <mergeCell ref="A355:A358"/>
    <mergeCell ref="H304:H305"/>
    <mergeCell ref="A307:A309"/>
    <mergeCell ref="A337:A338"/>
    <mergeCell ref="B337:B338"/>
    <mergeCell ref="C337:C338"/>
    <mergeCell ref="D337:F337"/>
    <mergeCell ref="G337:G338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2023-05-04T11:02:21Z</cp:lastPrinted>
  <dcterms:created xsi:type="dcterms:W3CDTF">2017-03-30T10:17:55Z</dcterms:created>
  <dcterms:modified xsi:type="dcterms:W3CDTF">2023-10-17T07:32:04Z</dcterms:modified>
  <cp:category/>
  <cp:version/>
  <cp:contentType/>
  <cp:contentStatus/>
</cp:coreProperties>
</file>